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MS EXCEL Practic file\Dashboard Project\"/>
    </mc:Choice>
  </mc:AlternateContent>
  <xr:revisionPtr revIDLastSave="0" documentId="13_ncr:1_{885D2B82-77DE-4E21-B699-C69ECC3325BC}" xr6:coauthVersionLast="47" xr6:coauthVersionMax="47" xr10:uidLastSave="{00000000-0000-0000-0000-000000000000}"/>
  <bookViews>
    <workbookView xWindow="-108" yWindow="-108" windowWidth="23256" windowHeight="12456" xr2:uid="{02881B60-7EA5-4489-8154-3766EDEF1FE0}"/>
  </bookViews>
  <sheets>
    <sheet name="Income &amp; Expense" sheetId="3" r:id="rId1"/>
    <sheet name="Dashboard" sheetId="2" r:id="rId2"/>
    <sheet name="Assets" sheetId="4" r:id="rId3"/>
    <sheet name="Sheet1" sheetId="1" r:id="rId4"/>
    <sheet name="Sheet2" sheetId="5" r:id="rId5"/>
  </sheets>
  <definedNames>
    <definedName name="_xlnm._FilterDatabase" localSheetId="3" hidden="1">Sheet1!$A$1:$G$301</definedName>
    <definedName name="Slicer_Month">#N/A</definedName>
    <definedName name="Table.1" localSheetId="3">Sheet1!$A$1:$G$301</definedName>
  </definedNames>
  <calcPr calcId="191029"/>
  <pivotCaches>
    <pivotCache cacheId="57"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5" l="1"/>
  <c r="U32" i="5"/>
  <c r="O35" i="5"/>
  <c r="AA7" i="5"/>
  <c r="X3" i="5"/>
  <c r="U5" i="5"/>
  <c r="O6" i="5"/>
  <c r="AA6" i="5"/>
  <c r="AA5" i="5"/>
  <c r="AA4" i="5"/>
  <c r="AA3" i="5"/>
  <c r="U4" i="5"/>
  <c r="U3" i="5"/>
  <c r="O4" i="5"/>
  <c r="O5" i="5"/>
  <c r="O3" i="5"/>
</calcChain>
</file>

<file path=xl/sharedStrings.xml><?xml version="1.0" encoding="utf-8"?>
<sst xmlns="http://schemas.openxmlformats.org/spreadsheetml/2006/main" count="5551" uniqueCount="183">
  <si>
    <t>Month</t>
  </si>
  <si>
    <t>Main Type</t>
  </si>
  <si>
    <t>Category</t>
  </si>
  <si>
    <t>Sub-category</t>
  </si>
  <si>
    <t>Amount</t>
  </si>
  <si>
    <t>Bill Due Date</t>
  </si>
  <si>
    <t>Status</t>
  </si>
  <si>
    <t>Jan</t>
  </si>
  <si>
    <t>Expenses</t>
  </si>
  <si>
    <t>Housing</t>
  </si>
  <si>
    <t>Cleaning</t>
  </si>
  <si>
    <t>$400</t>
  </si>
  <si>
    <t>Paid</t>
  </si>
  <si>
    <t>Late</t>
  </si>
  <si>
    <t>Insurance</t>
  </si>
  <si>
    <t>Internet</t>
  </si>
  <si>
    <t>Rent</t>
  </si>
  <si>
    <t>TV Subscription</t>
  </si>
  <si>
    <t>Other</t>
  </si>
  <si>
    <t>Personal</t>
  </si>
  <si>
    <t>School loans</t>
  </si>
  <si>
    <t>Shopping</t>
  </si>
  <si>
    <t>Outing</t>
  </si>
  <si>
    <t>Transportation</t>
  </si>
  <si>
    <t>vehicle insurance</t>
  </si>
  <si>
    <t>Maintenance</t>
  </si>
  <si>
    <t>Parking</t>
  </si>
  <si>
    <t>Installment</t>
  </si>
  <si>
    <t>Registration</t>
  </si>
  <si>
    <t>Toll</t>
  </si>
  <si>
    <t>Income</t>
  </si>
  <si>
    <t>Main Income</t>
  </si>
  <si>
    <t>Salary</t>
  </si>
  <si>
    <t>My Shop</t>
  </si>
  <si>
    <t>Side Income</t>
  </si>
  <si>
    <t>E-commerce</t>
  </si>
  <si>
    <t>Google Adsecne</t>
  </si>
  <si>
    <t>Feb</t>
  </si>
  <si>
    <t>Mar</t>
  </si>
  <si>
    <t>Apr</t>
  </si>
  <si>
    <t>May</t>
  </si>
  <si>
    <t>Jun</t>
  </si>
  <si>
    <t>Jul</t>
  </si>
  <si>
    <t>Sep</t>
  </si>
  <si>
    <t>Oct</t>
  </si>
  <si>
    <t>Nov</t>
  </si>
  <si>
    <t>Aug</t>
  </si>
  <si>
    <t>Dec</t>
  </si>
  <si>
    <t>Income Goal</t>
  </si>
  <si>
    <t>Assets</t>
  </si>
  <si>
    <t>Gold</t>
  </si>
  <si>
    <t>Bonds</t>
  </si>
  <si>
    <t>Stock</t>
  </si>
  <si>
    <t>Warehouse</t>
  </si>
  <si>
    <t>Land</t>
  </si>
  <si>
    <t>Colour Code</t>
  </si>
  <si>
    <t>#163B4D</t>
  </si>
  <si>
    <t>#C37839</t>
  </si>
  <si>
    <t>#F9F9F9</t>
  </si>
  <si>
    <t>#5CC6C7</t>
  </si>
  <si>
    <t>#F2617B</t>
  </si>
  <si>
    <t>#F5DFDD</t>
  </si>
  <si>
    <t>#211D25</t>
  </si>
  <si>
    <t>#DE5268</t>
  </si>
  <si>
    <t>#7F7F7F</t>
  </si>
  <si>
    <t>Grocery</t>
  </si>
  <si>
    <t>Electricity Bill</t>
  </si>
  <si>
    <t>Water Bill</t>
  </si>
  <si>
    <t>Fuel</t>
  </si>
  <si>
    <t>Jan 7, 2024</t>
  </si>
  <si>
    <t>Jan 2, 2024</t>
  </si>
  <si>
    <t>Jan 3, 2024</t>
  </si>
  <si>
    <t>Jan 4, 2024</t>
  </si>
  <si>
    <t>Jan 5, 2024</t>
  </si>
  <si>
    <t>Jan 6, 2024</t>
  </si>
  <si>
    <t>Jan 8, 2024</t>
  </si>
  <si>
    <t>Jan 9, 2024</t>
  </si>
  <si>
    <t>Feb 7, 2024</t>
  </si>
  <si>
    <t>Feb 2, 2024</t>
  </si>
  <si>
    <t>Feb 3, 2024</t>
  </si>
  <si>
    <t>Feb 4, 2024</t>
  </si>
  <si>
    <t>Feb 5, 2024</t>
  </si>
  <si>
    <t>Feb 6, 2024</t>
  </si>
  <si>
    <t>Feb 8, 2024</t>
  </si>
  <si>
    <t>Feb 9, 2024</t>
  </si>
  <si>
    <t>Mar 6, 2024</t>
  </si>
  <si>
    <t>Mar 7, 2024</t>
  </si>
  <si>
    <t>Mar 8, 2024</t>
  </si>
  <si>
    <t>Mar 9, 2024</t>
  </si>
  <si>
    <t>Mar 4, 2024</t>
  </si>
  <si>
    <t>Mar 5, 2024</t>
  </si>
  <si>
    <t>Mar 3, 2024</t>
  </si>
  <si>
    <t>Apr 3, 2024</t>
  </si>
  <si>
    <t>Apr 5, 2024</t>
  </si>
  <si>
    <t>Apr 7, 2024</t>
  </si>
  <si>
    <t>Apr 9, 2024</t>
  </si>
  <si>
    <t>Apr 4, 2024</t>
  </si>
  <si>
    <t>Apr 6, 2024</t>
  </si>
  <si>
    <t>Apr 8, 2024</t>
  </si>
  <si>
    <t>Apr 1, 2024</t>
  </si>
  <si>
    <t>May 1, 2024</t>
  </si>
  <si>
    <t>May 9, 2024</t>
  </si>
  <si>
    <t>May 3, 2024</t>
  </si>
  <si>
    <t>May 4, 2024</t>
  </si>
  <si>
    <t>May 6, 2024</t>
  </si>
  <si>
    <t>May 7, 2024</t>
  </si>
  <si>
    <t>May 8, 2024</t>
  </si>
  <si>
    <t>May 5, 2024</t>
  </si>
  <si>
    <t>Jun 7, 2024</t>
  </si>
  <si>
    <t>Jun 2, 2024</t>
  </si>
  <si>
    <t>Jun 3, 2024</t>
  </si>
  <si>
    <t>Jun 4, 2024</t>
  </si>
  <si>
    <t>Jun 5, 2024</t>
  </si>
  <si>
    <t>Jun 6, 2024</t>
  </si>
  <si>
    <t>Jun 8, 2024</t>
  </si>
  <si>
    <t>Jun 9, 2024</t>
  </si>
  <si>
    <t>Jul 7, 2024</t>
  </si>
  <si>
    <t>Jul 2, 2024</t>
  </si>
  <si>
    <t>Jul 3, 2024</t>
  </si>
  <si>
    <t>Jul 4, 2024</t>
  </si>
  <si>
    <t>Jul 5, 2024</t>
  </si>
  <si>
    <t>Jul 6, 2024</t>
  </si>
  <si>
    <t>Jul 8, 2024</t>
  </si>
  <si>
    <t>Jul 9, 2024</t>
  </si>
  <si>
    <t>Sep 9, 2024</t>
  </si>
  <si>
    <t>Sep 5, 2024</t>
  </si>
  <si>
    <t>Sep 8, 2024</t>
  </si>
  <si>
    <t>Sep 4, 2024</t>
  </si>
  <si>
    <t>Sep 6, 2024</t>
  </si>
  <si>
    <t>Sep 7, 2024</t>
  </si>
  <si>
    <t>Sep 3, 2024</t>
  </si>
  <si>
    <t>Sep 1, 2024</t>
  </si>
  <si>
    <t>Oct 1, 2024</t>
  </si>
  <si>
    <t>Oct 3, 2024</t>
  </si>
  <si>
    <t>Oct 4, 2024</t>
  </si>
  <si>
    <t>Oct 6, 2024</t>
  </si>
  <si>
    <t>Oct 7, 2024</t>
  </si>
  <si>
    <t>Oct 8, 2024</t>
  </si>
  <si>
    <t>Oct 9, 2024</t>
  </si>
  <si>
    <t>Oct 5, 2024</t>
  </si>
  <si>
    <t>Nov 8, 2024</t>
  </si>
  <si>
    <t>Nov 3, 2024</t>
  </si>
  <si>
    <t>Nov 4, 2024</t>
  </si>
  <si>
    <t>Nov 6, 2024</t>
  </si>
  <si>
    <t>Nov 7, 2024</t>
  </si>
  <si>
    <t>Nov 9, 2024</t>
  </si>
  <si>
    <t>Nov 5, 2024</t>
  </si>
  <si>
    <t>Aug 1, 2024</t>
  </si>
  <si>
    <t>Aug 7, 2024</t>
  </si>
  <si>
    <t>Aug 2, 2024</t>
  </si>
  <si>
    <t>Aug 4, 2024</t>
  </si>
  <si>
    <t>Aug 5, 2024</t>
  </si>
  <si>
    <t>Aug 6, 2024</t>
  </si>
  <si>
    <t>Aug 8, 2024</t>
  </si>
  <si>
    <t>Aug 9, 2024</t>
  </si>
  <si>
    <t>Aug 3, 2024</t>
  </si>
  <si>
    <t>Dec 1, 2024</t>
  </si>
  <si>
    <t>Dec 7, 2024</t>
  </si>
  <si>
    <t>Dec 2, 2024</t>
  </si>
  <si>
    <t>Dec 4, 2024</t>
  </si>
  <si>
    <t>Dec 5, 2024</t>
  </si>
  <si>
    <t>Dec 6, 2024</t>
  </si>
  <si>
    <t>Dec 8, 2024</t>
  </si>
  <si>
    <t>Dec 9, 2024</t>
  </si>
  <si>
    <t>Dec 3, 2024</t>
  </si>
  <si>
    <t>Column1</t>
  </si>
  <si>
    <t>Freelancing</t>
  </si>
  <si>
    <t>Trading</t>
  </si>
  <si>
    <t>Car Cleaning</t>
  </si>
  <si>
    <t>Medical Insurance</t>
  </si>
  <si>
    <t>House Cleaning</t>
  </si>
  <si>
    <t>Row Labels</t>
  </si>
  <si>
    <t>Grand Total</t>
  </si>
  <si>
    <t>Sum of Amount</t>
  </si>
  <si>
    <t>(All)</t>
  </si>
  <si>
    <t>Available Balance</t>
  </si>
  <si>
    <t>Dividend</t>
  </si>
  <si>
    <t>Loans</t>
  </si>
  <si>
    <t>Friend's Loan</t>
  </si>
  <si>
    <t xml:space="preserve">Car Loan </t>
  </si>
  <si>
    <t>Education Loan</t>
  </si>
  <si>
    <t>Total</t>
  </si>
  <si>
    <t>NetWorth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</si>
</sst>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_ [$₹-4009]\ * #,##0.00_ ;_ [$₹-4009]\ * \-#,##0.00_ ;_ [$₹-4009]\ * &quot;-&quot;??_ ;_ @_ "/>
    <numFmt numFmtId="165" formatCode="_ [$₹-4009]\ * #,##0_ ;_ [$₹-4009]\ * \-#,##0_ ;_ [$₹-4009]\ * &quot;-&quot;??_ ;_ @_ "/>
    <numFmt numFmtId="166" formatCode="_ &quot;₹&quot;\ * #,##0_ ;_ &quot;₹&quot;\ * \-#,##0_ ;_ &quot;₹&quot;\ * &quot;-&quot;??_ ;_ @_ "/>
  </numFmts>
  <fonts count="26">
    <font>
      <sz val="11"/>
      <color theme="1"/>
      <name val="Calibri"/>
      <family val="2"/>
      <scheme val="minor"/>
    </font>
    <font>
      <sz val="14"/>
      <name val="Arial"/>
      <family val="2"/>
    </font>
    <font>
      <sz val="14"/>
      <name val="Abadi"/>
      <family val="2"/>
    </font>
    <font>
      <sz val="11"/>
      <color rgb="FF5CC6C7"/>
      <name val="Calibri"/>
      <family val="2"/>
      <scheme val="minor"/>
    </font>
    <font>
      <sz val="11"/>
      <name val="Calibri"/>
      <family val="2"/>
      <scheme val="minor"/>
    </font>
    <font>
      <sz val="11"/>
      <color theme="0"/>
      <name val="Calibri"/>
      <family val="2"/>
      <scheme val="minor"/>
    </font>
    <font>
      <sz val="12"/>
      <name val="Abadi"/>
      <family val="2"/>
    </font>
    <font>
      <sz val="14"/>
      <name val="Constantia"/>
      <family val="1"/>
    </font>
    <font>
      <sz val="14"/>
      <color theme="0"/>
      <name val="Constantia"/>
      <family val="1"/>
    </font>
    <font>
      <sz val="14"/>
      <color theme="0"/>
      <name val="Abadi"/>
      <family val="2"/>
    </font>
    <font>
      <sz val="11"/>
      <color rgb="FF7F778A"/>
      <name val="Calibri"/>
      <family val="2"/>
      <scheme val="minor"/>
    </font>
    <font>
      <sz val="14"/>
      <color rgb="FF92D050"/>
      <name val="Abadi"/>
      <family val="2"/>
    </font>
    <font>
      <sz val="14"/>
      <color rgb="FF002060"/>
      <name val="Abadi"/>
      <family val="2"/>
    </font>
    <font>
      <sz val="14"/>
      <color rgb="FF00B050"/>
      <name val="Abadi"/>
      <family val="2"/>
    </font>
    <font>
      <sz val="14"/>
      <color rgb="FFC00000"/>
      <name val="Abadi"/>
      <family val="2"/>
    </font>
    <font>
      <sz val="11"/>
      <color theme="0" tint="-0.34998626667073579"/>
      <name val="Calibri"/>
      <family val="2"/>
      <scheme val="minor"/>
    </font>
    <font>
      <sz val="11"/>
      <color theme="1"/>
      <name val="Calibri"/>
      <family val="2"/>
      <scheme val="minor"/>
    </font>
    <font>
      <sz val="11"/>
      <color theme="1"/>
      <name val="Myriad"/>
    </font>
    <font>
      <sz val="14"/>
      <color theme="1"/>
      <name val="Abadi"/>
      <family val="2"/>
    </font>
    <font>
      <sz val="12"/>
      <color theme="1"/>
      <name val="Abadi"/>
      <family val="2"/>
    </font>
    <font>
      <sz val="14"/>
      <color theme="1"/>
      <name val="Constantia"/>
      <family val="1"/>
    </font>
    <font>
      <sz val="11"/>
      <color theme="1"/>
      <name val="Abadi"/>
      <family val="2"/>
    </font>
    <font>
      <sz val="8"/>
      <name val="Calibri"/>
      <family val="2"/>
      <scheme val="minor"/>
    </font>
    <font>
      <sz val="14"/>
      <name val="Calibri Light"/>
      <family val="2"/>
      <scheme val="major"/>
    </font>
    <font>
      <sz val="28"/>
      <color theme="1"/>
      <name val="Abadi"/>
      <family val="2"/>
    </font>
    <font>
      <sz val="28"/>
      <name val="Abadi"/>
      <family val="2"/>
    </font>
  </fonts>
  <fills count="12">
    <fill>
      <patternFill patternType="none"/>
    </fill>
    <fill>
      <patternFill patternType="gray125"/>
    </fill>
    <fill>
      <patternFill patternType="solid">
        <fgColor rgb="FFF9F9F9"/>
        <bgColor indexed="64"/>
      </patternFill>
    </fill>
    <fill>
      <patternFill patternType="solid">
        <fgColor theme="0"/>
        <bgColor indexed="64"/>
      </patternFill>
    </fill>
    <fill>
      <patternFill patternType="solid">
        <fgColor rgb="FF163B4D"/>
        <bgColor indexed="64"/>
      </patternFill>
    </fill>
    <fill>
      <patternFill patternType="solid">
        <fgColor rgb="FFC37839"/>
        <bgColor indexed="64"/>
      </patternFill>
    </fill>
    <fill>
      <patternFill patternType="solid">
        <fgColor rgb="FFF2617B"/>
        <bgColor indexed="64"/>
      </patternFill>
    </fill>
    <fill>
      <patternFill patternType="solid">
        <fgColor rgb="FFF5DFDD"/>
        <bgColor indexed="64"/>
      </patternFill>
    </fill>
    <fill>
      <patternFill patternType="solid">
        <fgColor rgb="FF211D25"/>
        <bgColor indexed="64"/>
      </patternFill>
    </fill>
    <fill>
      <patternFill patternType="solid">
        <fgColor rgb="FFDE5268"/>
        <bgColor indexed="64"/>
      </patternFill>
    </fill>
    <fill>
      <patternFill patternType="solid">
        <fgColor rgb="FF7F7F7F"/>
        <bgColor indexed="64"/>
      </patternFill>
    </fill>
    <fill>
      <patternFill patternType="solid">
        <fgColor rgb="FF5CC6C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6" fillId="0" borderId="0" applyFont="0" applyFill="0" applyBorder="0" applyAlignment="0" applyProtection="0"/>
  </cellStyleXfs>
  <cellXfs count="65">
    <xf numFmtId="0" fontId="0" fillId="0" borderId="0" xfId="0"/>
    <xf numFmtId="0" fontId="2" fillId="3" borderId="0" xfId="0" applyFont="1" applyFill="1" applyAlignment="1">
      <alignment horizontal="center" vertical="center" wrapText="1"/>
    </xf>
    <xf numFmtId="0" fontId="0" fillId="4" borderId="0" xfId="0" applyFill="1"/>
    <xf numFmtId="0" fontId="0" fillId="5" borderId="0" xfId="0" applyFill="1"/>
    <xf numFmtId="0" fontId="0" fillId="2"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4" fillId="0" borderId="0" xfId="0" applyFont="1"/>
    <xf numFmtId="0" fontId="3" fillId="11" borderId="0" xfId="0" applyFont="1" applyFill="1"/>
    <xf numFmtId="0" fontId="1"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6" fillId="3" borderId="1" xfId="0" applyFont="1" applyFill="1" applyBorder="1" applyAlignment="1">
      <alignment vertical="center" wrapText="1"/>
    </xf>
    <xf numFmtId="0" fontId="6" fillId="3" borderId="4" xfId="0" applyFont="1" applyFill="1" applyBorder="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3" borderId="9" xfId="0" applyFont="1" applyFill="1" applyBorder="1" applyAlignment="1">
      <alignment vertical="center" wrapText="1"/>
    </xf>
    <xf numFmtId="0" fontId="6" fillId="3" borderId="10" xfId="0" applyFont="1" applyFill="1" applyBorder="1" applyAlignment="1">
      <alignment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6" fillId="3" borderId="0" xfId="0" applyFont="1" applyFill="1" applyAlignment="1">
      <alignment vertical="center" wrapText="1"/>
    </xf>
    <xf numFmtId="0" fontId="5" fillId="0" borderId="0" xfId="0" applyFont="1"/>
    <xf numFmtId="0" fontId="8" fillId="3" borderId="0" xfId="0" applyFont="1" applyFill="1" applyAlignment="1">
      <alignment horizontal="center" vertical="center" wrapText="1"/>
    </xf>
    <xf numFmtId="0" fontId="9" fillId="3" borderId="0" xfId="0" applyFont="1" applyFill="1" applyAlignment="1">
      <alignment horizontal="center" vertical="center" wrapText="1"/>
    </xf>
    <xf numFmtId="0" fontId="10" fillId="0" borderId="0" xfId="0" applyFont="1"/>
    <xf numFmtId="0" fontId="11" fillId="3" borderId="1"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5" fillId="0" borderId="0" xfId="0" applyFont="1"/>
    <xf numFmtId="0" fontId="17" fillId="0" borderId="0" xfId="0" applyFont="1"/>
    <xf numFmtId="0" fontId="2" fillId="3" borderId="0" xfId="0" applyFont="1" applyFill="1" applyAlignment="1">
      <alignment vertical="top" wrapText="1"/>
    </xf>
    <xf numFmtId="165" fontId="14" fillId="3" borderId="0" xfId="0" applyNumberFormat="1" applyFont="1" applyFill="1" applyAlignment="1">
      <alignment horizontal="center" vertical="center" wrapText="1"/>
    </xf>
    <xf numFmtId="165" fontId="0" fillId="0" borderId="0" xfId="0" applyNumberFormat="1"/>
    <xf numFmtId="165" fontId="2" fillId="3" borderId="0" xfId="0" applyNumberFormat="1" applyFont="1" applyFill="1" applyAlignment="1">
      <alignment horizontal="center" vertical="center" wrapText="1"/>
    </xf>
    <xf numFmtId="0" fontId="18" fillId="3" borderId="0" xfId="0" applyFont="1" applyFill="1" applyAlignment="1">
      <alignment horizontal="center" vertical="center" wrapText="1"/>
    </xf>
    <xf numFmtId="0" fontId="18" fillId="3" borderId="0" xfId="0" applyFont="1" applyFill="1" applyAlignment="1">
      <alignment vertical="top" wrapText="1"/>
    </xf>
    <xf numFmtId="165" fontId="18" fillId="3" borderId="0" xfId="0" applyNumberFormat="1" applyFont="1" applyFill="1" applyAlignment="1">
      <alignment horizontal="center" vertical="center" wrapText="1"/>
    </xf>
    <xf numFmtId="0" fontId="19" fillId="3" borderId="0" xfId="0" applyFont="1" applyFill="1" applyAlignment="1">
      <alignment vertical="center" wrapText="1"/>
    </xf>
    <xf numFmtId="0" fontId="20" fillId="3" borderId="0" xfId="0" applyFont="1" applyFill="1" applyAlignment="1">
      <alignment horizontal="center" vertical="center" wrapText="1"/>
    </xf>
    <xf numFmtId="0" fontId="0" fillId="0" borderId="0" xfId="0" pivotButton="1"/>
    <xf numFmtId="0" fontId="0" fillId="0" borderId="0" xfId="0" applyAlignment="1">
      <alignment horizontal="left"/>
    </xf>
    <xf numFmtId="166" fontId="21" fillId="0" borderId="0" xfId="1" applyNumberFormat="1" applyFont="1"/>
    <xf numFmtId="0" fontId="21" fillId="0" borderId="0" xfId="0" applyFont="1"/>
    <xf numFmtId="166" fontId="0" fillId="0" borderId="0" xfId="0" applyNumberFormat="1"/>
    <xf numFmtId="165" fontId="13" fillId="3" borderId="0" xfId="0" applyNumberFormat="1" applyFont="1" applyFill="1" applyAlignment="1">
      <alignment horizontal="center" vertical="center" wrapText="1"/>
    </xf>
    <xf numFmtId="0" fontId="23" fillId="3" borderId="0" xfId="0" applyFont="1" applyFill="1" applyAlignment="1">
      <alignment horizontal="center" vertical="center" wrapText="1"/>
    </xf>
    <xf numFmtId="166" fontId="0" fillId="0" borderId="0" xfId="1" applyNumberFormat="1" applyFont="1" applyBorder="1"/>
    <xf numFmtId="0" fontId="6" fillId="3" borderId="0" xfId="0" applyFont="1" applyFill="1" applyAlignment="1">
      <alignment horizontal="center" vertical="center" wrapText="1"/>
    </xf>
    <xf numFmtId="164" fontId="6" fillId="3" borderId="0" xfId="1" applyNumberFormat="1" applyFont="1" applyFill="1" applyBorder="1" applyAlignment="1">
      <alignment horizontal="center" vertical="center" wrapText="1"/>
    </xf>
    <xf numFmtId="17" fontId="0" fillId="0" borderId="0" xfId="0" applyNumberFormat="1" applyAlignment="1">
      <alignment horizontal="left"/>
    </xf>
    <xf numFmtId="0" fontId="6" fillId="3" borderId="0" xfId="0" applyFont="1" applyFill="1" applyAlignment="1">
      <alignment horizontal="left" vertical="center" wrapText="1"/>
    </xf>
    <xf numFmtId="165" fontId="6" fillId="3" borderId="0" xfId="1" applyNumberFormat="1" applyFont="1" applyFill="1" applyBorder="1" applyAlignment="1">
      <alignment horizontal="right" vertical="center" wrapText="1"/>
    </xf>
    <xf numFmtId="166" fontId="21" fillId="0" borderId="0" xfId="1" applyNumberFormat="1" applyFont="1" applyBorder="1"/>
    <xf numFmtId="0" fontId="24" fillId="0" borderId="0" xfId="0" applyFont="1" applyAlignment="1">
      <alignment horizontal="center" vertical="center"/>
    </xf>
    <xf numFmtId="166" fontId="21" fillId="0" borderId="0" xfId="0" applyNumberFormat="1" applyFont="1"/>
    <xf numFmtId="0" fontId="21" fillId="0" borderId="0" xfId="0" pivotButton="1" applyFont="1"/>
    <xf numFmtId="0" fontId="21" fillId="0" borderId="0" xfId="0" applyFont="1" applyAlignment="1">
      <alignment horizontal="left"/>
    </xf>
    <xf numFmtId="165" fontId="21" fillId="0" borderId="0" xfId="0" applyNumberFormat="1" applyFont="1"/>
    <xf numFmtId="0" fontId="24" fillId="0" borderId="0" xfId="0" applyFont="1" applyAlignment="1">
      <alignment horizontal="center" vertical="center"/>
    </xf>
    <xf numFmtId="0" fontId="25" fillId="0" borderId="0" xfId="0" applyFont="1" applyAlignment="1">
      <alignment horizontal="center" vertical="center"/>
    </xf>
  </cellXfs>
  <cellStyles count="2">
    <cellStyle name="Currency" xfId="1" builtinId="4"/>
    <cellStyle name="Normal" xfId="0" builtinId="0"/>
  </cellStyles>
  <dxfs count="44">
    <dxf>
      <font>
        <b val="0"/>
        <i val="0"/>
        <strike val="0"/>
        <condense val="0"/>
        <extend val="0"/>
        <outline val="0"/>
        <shadow val="0"/>
        <u val="none"/>
        <vertAlign val="baseline"/>
        <sz val="12"/>
        <color theme="1"/>
        <name val="Abadi"/>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theme="1"/>
        <name val="Abadi"/>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numFmt numFmtId="165" formatCode="_ [$₹-4009]\ * #,##0_ ;_ [$₹-4009]\ * \-#,##0_ ;_ [$₹-4009]\ * &quot;-&quot;??_ ;_ @_ "/>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4"/>
        <color theme="1"/>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theme="1"/>
        <name val="Constantia"/>
        <family val="1"/>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name val="Abadi"/>
        <scheme val="none"/>
      </font>
    </dxf>
    <dxf>
      <font>
        <name val="Abadi"/>
        <scheme val="none"/>
      </font>
    </dxf>
    <dxf>
      <font>
        <name val="Abadi"/>
        <scheme val="none"/>
      </font>
    </dxf>
    <dxf>
      <font>
        <name val="Abadi"/>
        <scheme val="none"/>
      </font>
    </dxf>
    <dxf>
      <font>
        <name val="Abadi"/>
        <scheme val="none"/>
      </font>
    </dxf>
    <dxf>
      <font>
        <name val="Abadi"/>
        <scheme val="none"/>
      </font>
    </dxf>
    <dxf>
      <numFmt numFmtId="166" formatCode="_ &quot;₹&quot;\ * #,##0_ ;_ &quot;₹&quot;\ * \-#,##0_ ;_ &quot;₹&quot;\ * &quot;-&quot;??_ ;_ @_ "/>
    </dxf>
    <dxf>
      <font>
        <name val="Abadi"/>
        <scheme val="none"/>
      </font>
    </dxf>
    <dxf>
      <font>
        <name val="Abadi"/>
        <scheme val="none"/>
      </font>
    </dxf>
    <dxf>
      <numFmt numFmtId="166" formatCode="_ &quot;₹&quot;\ * #,##0_ ;_ &quot;₹&quot;\ * \-#,##0_ ;_ &quot;₹&quot;\ * &quot;-&quot;??_ ;_ @_ "/>
    </dxf>
    <dxf>
      <font>
        <name val="Abadi"/>
        <scheme val="none"/>
      </font>
    </dxf>
    <dxf>
      <numFmt numFmtId="166" formatCode="_ &quot;₹&quot;\ * #,##0_ ;_ &quot;₹&quot;\ * \-#,##0_ ;_ &quot;₹&quot;\ * &quot;-&quot;??_ ;_ @_ "/>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badi"/>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badi"/>
        <family val="2"/>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4"/>
        <color auto="1"/>
        <name val="Abadi"/>
        <family val="2"/>
        <scheme val="none"/>
      </font>
      <numFmt numFmtId="165" formatCode="_ [$₹-4009]\ * #,##0_ ;_ [$₹-4009]\ * \-#,##0_ ;_ [$₹-4009]\ * &quot;-&quot;??_ ;_ @_ "/>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4"/>
        <color theme="0"/>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theme="0"/>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4"/>
        <color theme="0"/>
        <name val="Constantia"/>
        <family val="1"/>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badi"/>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Abadi"/>
        <family val="2"/>
        <scheme val="none"/>
      </font>
      <fill>
        <patternFill patternType="solid">
          <fgColor indexed="64"/>
          <bgColor theme="0"/>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Abadi"/>
        <family val="2"/>
        <scheme val="none"/>
      </font>
      <fill>
        <patternFill patternType="solid">
          <fgColor indexed="64"/>
          <bgColor theme="0"/>
        </patternFill>
      </fill>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4"/>
        <color auto="1"/>
        <name val="Constantia"/>
        <family val="1"/>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color theme="0" tint="-0.14996795556505021"/>
        <name val="Dubai"/>
        <family val="2"/>
        <scheme val="none"/>
      </font>
      <fill>
        <patternFill>
          <bgColor theme="1" tint="0.14996795556505021"/>
        </patternFill>
      </fill>
      <border diagonalUp="0" diagonalDown="0">
        <left/>
        <right/>
        <top/>
        <bottom/>
        <vertical/>
        <horizontal/>
      </border>
    </dxf>
  </dxfs>
  <tableStyles count="2" defaultTableStyle="TableStyleMedium2" defaultPivotStyle="PivotStyleLight16">
    <tableStyle name="Slicer Style 1" pivot="0" table="0" count="0" xr9:uid="{BD283E87-0F7D-4918-AB17-5B777B62B8B5}"/>
    <tableStyle name="Slicer Style 2" pivot="0" table="0" count="2" xr9:uid="{ACA17354-47FA-4A41-96C3-EA1E7CE9CBA1}">
      <tableStyleElement type="wholeTable" dxfId="43"/>
    </tableStyle>
  </tableStyles>
  <colors>
    <mruColors>
      <color rgb="FF000D1E"/>
      <color rgb="FF163B4D"/>
      <color rgb="FFC37839"/>
      <color rgb="FF5CC6C7"/>
      <color rgb="FF7F778A"/>
      <color rgb="FFDE5268"/>
      <color rgb="FFF9F9F9"/>
      <color rgb="FFF5DFDD"/>
      <color rgb="FF7F77FA"/>
      <color rgb="FF7F7F7F"/>
    </mruColors>
  </colors>
  <extLst>
    <ext xmlns:x14="http://schemas.microsoft.com/office/spreadsheetml/2009/9/main" uri="{46F421CA-312F-682f-3DD2-61675219B42D}">
      <x14:dxfs count="1">
        <dxf>
          <font>
            <b/>
            <i val="0"/>
            <color theme="1"/>
          </font>
          <fill>
            <patternFill>
              <bgColor theme="0" tint="-0.34998626667073579"/>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DE5268"/>
              </a:solidFill>
              <a:ln w="19050">
                <a:solidFill>
                  <a:schemeClr val="lt1"/>
                </a:solidFill>
              </a:ln>
              <a:effectLst/>
            </c:spPr>
            <c:extLst>
              <c:ext xmlns:c16="http://schemas.microsoft.com/office/drawing/2014/chart" uri="{C3380CC4-5D6E-409C-BE32-E72D297353CC}">
                <c16:uniqueId val="{00000004-A3AB-4BA1-9FB1-558EB9AACBAF}"/>
              </c:ext>
            </c:extLst>
          </c:dPt>
          <c:dPt>
            <c:idx val="1"/>
            <c:bubble3D val="0"/>
            <c:spPr>
              <a:solidFill>
                <a:srgbClr val="C37839"/>
              </a:solidFill>
              <a:ln w="19050">
                <a:solidFill>
                  <a:schemeClr val="lt1"/>
                </a:solidFill>
              </a:ln>
              <a:effectLst/>
            </c:spPr>
            <c:extLst>
              <c:ext xmlns:c16="http://schemas.microsoft.com/office/drawing/2014/chart" uri="{C3380CC4-5D6E-409C-BE32-E72D297353CC}">
                <c16:uniqueId val="{00000003-A3AB-4BA1-9FB1-558EB9AACB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CA-494D-9CAB-F277071842AD}"/>
              </c:ext>
            </c:extLst>
          </c:dPt>
          <c:dPt>
            <c:idx val="3"/>
            <c:bubble3D val="0"/>
            <c:spPr>
              <a:solidFill>
                <a:srgbClr val="7F778A"/>
              </a:solidFill>
              <a:ln w="19050">
                <a:solidFill>
                  <a:schemeClr val="lt1"/>
                </a:solidFill>
              </a:ln>
              <a:effectLst/>
            </c:spPr>
            <c:extLst>
              <c:ext xmlns:c16="http://schemas.microsoft.com/office/drawing/2014/chart" uri="{C3380CC4-5D6E-409C-BE32-E72D297353CC}">
                <c16:uniqueId val="{00000002-A3AB-4BA1-9FB1-558EB9AACBAF}"/>
              </c:ext>
            </c:extLst>
          </c:dPt>
          <c:dPt>
            <c:idx val="4"/>
            <c:bubble3D val="0"/>
            <c:spPr>
              <a:solidFill>
                <a:srgbClr val="F5DFDD"/>
              </a:solidFill>
              <a:ln w="19050">
                <a:solidFill>
                  <a:schemeClr val="lt1"/>
                </a:solidFill>
              </a:ln>
              <a:effectLst/>
            </c:spPr>
            <c:extLst>
              <c:ext xmlns:c16="http://schemas.microsoft.com/office/drawing/2014/chart" uri="{C3380CC4-5D6E-409C-BE32-E72D297353CC}">
                <c16:uniqueId val="{00000001-A3AB-4BA1-9FB1-558EB9AACBAF}"/>
              </c:ext>
            </c:extLst>
          </c:dPt>
          <c:dPt>
            <c:idx val="5"/>
            <c:bubble3D val="0"/>
            <c:spPr>
              <a:solidFill>
                <a:srgbClr val="5CC6C7"/>
              </a:solidFill>
              <a:ln w="19050">
                <a:solidFill>
                  <a:schemeClr val="lt1"/>
                </a:solidFill>
              </a:ln>
              <a:effectLst/>
            </c:spPr>
            <c:extLst>
              <c:ext xmlns:c16="http://schemas.microsoft.com/office/drawing/2014/chart" uri="{C3380CC4-5D6E-409C-BE32-E72D297353CC}">
                <c16:uniqueId val="{00000005-A3AB-4BA1-9FB1-558EB9AACBAF}"/>
              </c:ext>
            </c:extLst>
          </c:dPt>
          <c:cat>
            <c:strRef>
              <c:f>Assets!$F$14:$F$19</c:f>
              <c:strCache>
                <c:ptCount val="6"/>
                <c:pt idx="0">
                  <c:v>Gold</c:v>
                </c:pt>
                <c:pt idx="1">
                  <c:v>Bonds</c:v>
                </c:pt>
                <c:pt idx="2">
                  <c:v>Stock</c:v>
                </c:pt>
                <c:pt idx="3">
                  <c:v>Warehouse</c:v>
                </c:pt>
                <c:pt idx="4">
                  <c:v>Land</c:v>
                </c:pt>
                <c:pt idx="5">
                  <c:v>Dividend</c:v>
                </c:pt>
              </c:strCache>
            </c:strRef>
          </c:cat>
          <c:val>
            <c:numRef>
              <c:f>Assets!$G$14:$G$19</c:f>
              <c:numCache>
                <c:formatCode>_ [$₹-4009]\ * #,##0_ ;_ [$₹-4009]\ * \-#,##0_ ;_ [$₹-4009]\ * "-"??_ ;_ @_ </c:formatCode>
                <c:ptCount val="6"/>
                <c:pt idx="0">
                  <c:v>75000</c:v>
                </c:pt>
                <c:pt idx="1">
                  <c:v>65893</c:v>
                </c:pt>
                <c:pt idx="2">
                  <c:v>125681</c:v>
                </c:pt>
                <c:pt idx="3">
                  <c:v>98000</c:v>
                </c:pt>
                <c:pt idx="4">
                  <c:v>2900000</c:v>
                </c:pt>
                <c:pt idx="5">
                  <c:v>68000</c:v>
                </c:pt>
              </c:numCache>
            </c:numRef>
          </c:val>
          <c:extLst>
            <c:ext xmlns:c16="http://schemas.microsoft.com/office/drawing/2014/chart" uri="{C3380CC4-5D6E-409C-BE32-E72D297353CC}">
              <c16:uniqueId val="{00000000-A3AB-4BA1-9FB1-558EB9AACB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Assets!$O$13</c:f>
              <c:strCache>
                <c:ptCount val="1"/>
                <c:pt idx="0">
                  <c:v>Amount</c:v>
                </c:pt>
              </c:strCache>
            </c:strRef>
          </c:tx>
          <c:spPr>
            <a:solidFill>
              <a:srgbClr val="C37839"/>
            </a:solidFill>
          </c:spPr>
          <c:dPt>
            <c:idx val="0"/>
            <c:bubble3D val="0"/>
            <c:spPr>
              <a:solidFill>
                <a:srgbClr val="DE5268"/>
              </a:solidFill>
              <a:ln w="19050">
                <a:solidFill>
                  <a:schemeClr val="lt1"/>
                </a:solidFill>
              </a:ln>
              <a:effectLst/>
            </c:spPr>
            <c:extLst>
              <c:ext xmlns:c16="http://schemas.microsoft.com/office/drawing/2014/chart" uri="{C3380CC4-5D6E-409C-BE32-E72D297353CC}">
                <c16:uniqueId val="{00000001-42F8-4419-868F-9258D3F99AA6}"/>
              </c:ext>
            </c:extLst>
          </c:dPt>
          <c:dPt>
            <c:idx val="1"/>
            <c:bubble3D val="0"/>
            <c:spPr>
              <a:solidFill>
                <a:srgbClr val="C37839"/>
              </a:solidFill>
              <a:ln w="19050">
                <a:solidFill>
                  <a:schemeClr val="lt1"/>
                </a:solidFill>
              </a:ln>
              <a:effectLst/>
            </c:spPr>
            <c:extLst>
              <c:ext xmlns:c16="http://schemas.microsoft.com/office/drawing/2014/chart" uri="{C3380CC4-5D6E-409C-BE32-E72D297353CC}">
                <c16:uniqueId val="{00000003-980E-46B6-B889-01340B18CA72}"/>
              </c:ext>
            </c:extLst>
          </c:dPt>
          <c:dPt>
            <c:idx val="2"/>
            <c:bubble3D val="0"/>
            <c:spPr>
              <a:solidFill>
                <a:srgbClr val="7F778A"/>
              </a:solidFill>
              <a:ln w="19050">
                <a:solidFill>
                  <a:schemeClr val="lt1"/>
                </a:solidFill>
              </a:ln>
              <a:effectLst/>
            </c:spPr>
            <c:extLst>
              <c:ext xmlns:c16="http://schemas.microsoft.com/office/drawing/2014/chart" uri="{C3380CC4-5D6E-409C-BE32-E72D297353CC}">
                <c16:uniqueId val="{00000002-42F8-4419-868F-9258D3F99AA6}"/>
              </c:ext>
            </c:extLst>
          </c:dPt>
          <c:cat>
            <c:strRef>
              <c:f>Assets!$N$14:$N$16</c:f>
              <c:strCache>
                <c:ptCount val="3"/>
                <c:pt idx="0">
                  <c:v>Friend's Loan</c:v>
                </c:pt>
                <c:pt idx="1">
                  <c:v>Car Loan </c:v>
                </c:pt>
                <c:pt idx="2">
                  <c:v>Education Loan</c:v>
                </c:pt>
              </c:strCache>
            </c:strRef>
          </c:cat>
          <c:val>
            <c:numRef>
              <c:f>Assets!$O$14:$O$16</c:f>
              <c:numCache>
                <c:formatCode>_ "₹"\ * #,##0_ ;_ "₹"\ * \-#,##0_ ;_ "₹"\ * "-"??_ ;_ @_ </c:formatCode>
                <c:ptCount val="3"/>
                <c:pt idx="0">
                  <c:v>50000</c:v>
                </c:pt>
                <c:pt idx="1">
                  <c:v>958010</c:v>
                </c:pt>
                <c:pt idx="2">
                  <c:v>876000</c:v>
                </c:pt>
              </c:numCache>
            </c:numRef>
          </c:val>
          <c:extLst>
            <c:ext xmlns:c16="http://schemas.microsoft.com/office/drawing/2014/chart" uri="{C3380CC4-5D6E-409C-BE32-E72D297353CC}">
              <c16:uniqueId val="{00000000-42F8-4419-868F-9258D3F99AA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Income &amp; Expense'!A1"/><Relationship Id="rId13" Type="http://schemas.openxmlformats.org/officeDocument/2006/relationships/image" Target="../media/image7.png"/><Relationship Id="rId18" Type="http://schemas.openxmlformats.org/officeDocument/2006/relationships/image" Target="../media/image11.png"/><Relationship Id="rId3" Type="http://schemas.openxmlformats.org/officeDocument/2006/relationships/image" Target="../media/image3.png"/><Relationship Id="rId21" Type="http://schemas.openxmlformats.org/officeDocument/2006/relationships/image" Target="../media/image14.svg"/><Relationship Id="rId7" Type="http://schemas.openxmlformats.org/officeDocument/2006/relationships/hyperlink" Target="#Dashboard!A1"/><Relationship Id="rId12" Type="http://schemas.openxmlformats.org/officeDocument/2006/relationships/image" Target="../media/image6.png"/><Relationship Id="rId17" Type="http://schemas.openxmlformats.org/officeDocument/2006/relationships/image" Target="../media/image10.svg"/><Relationship Id="rId2" Type="http://schemas.openxmlformats.org/officeDocument/2006/relationships/image" Target="../media/image2.jpeg"/><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image" Target="../media/image1.png"/><Relationship Id="rId6" Type="http://schemas.microsoft.com/office/2007/relationships/hdphoto" Target="../media/hdphoto2.wdp"/><Relationship Id="rId11" Type="http://schemas.microsoft.com/office/2007/relationships/hdphoto" Target="../media/hdphoto3.wdp"/><Relationship Id="rId5" Type="http://schemas.openxmlformats.org/officeDocument/2006/relationships/image" Target="../media/image4.png"/><Relationship Id="rId15" Type="http://schemas.microsoft.com/office/2007/relationships/hdphoto" Target="../media/hdphoto4.wdp"/><Relationship Id="rId10" Type="http://schemas.openxmlformats.org/officeDocument/2006/relationships/image" Target="../media/image5.png"/><Relationship Id="rId19" Type="http://schemas.openxmlformats.org/officeDocument/2006/relationships/image" Target="../media/image12.svg"/><Relationship Id="rId4" Type="http://schemas.microsoft.com/office/2007/relationships/hdphoto" Target="../media/hdphoto1.wdp"/><Relationship Id="rId9" Type="http://schemas.openxmlformats.org/officeDocument/2006/relationships/hyperlink" Target="#Assets!A1"/><Relationship Id="rId14" Type="http://schemas.openxmlformats.org/officeDocument/2006/relationships/image" Target="../media/image8.png"/><Relationship Id="rId22" Type="http://schemas.openxmlformats.org/officeDocument/2006/relationships/image" Target="../media/image15.gif"/></Relationships>
</file>

<file path=xl/drawings/_rels/drawing2.xml.rels><?xml version="1.0" encoding="UTF-8" standalone="yes"?>
<Relationships xmlns="http://schemas.openxmlformats.org/package/2006/relationships"><Relationship Id="rId8" Type="http://schemas.openxmlformats.org/officeDocument/2006/relationships/hyperlink" Target="#'Income &amp; Expense'!A1"/><Relationship Id="rId3" Type="http://schemas.openxmlformats.org/officeDocument/2006/relationships/image" Target="../media/image3.png"/><Relationship Id="rId7" Type="http://schemas.openxmlformats.org/officeDocument/2006/relationships/hyperlink" Target="#Dashboard!A1"/><Relationship Id="rId2" Type="http://schemas.openxmlformats.org/officeDocument/2006/relationships/image" Target="../media/image2.jpeg"/><Relationship Id="rId1" Type="http://schemas.openxmlformats.org/officeDocument/2006/relationships/image" Target="../media/image1.png"/><Relationship Id="rId6" Type="http://schemas.microsoft.com/office/2007/relationships/hdphoto" Target="../media/hdphoto2.wdp"/><Relationship Id="rId11" Type="http://schemas.microsoft.com/office/2007/relationships/hdphoto" Target="../media/hdphoto3.wdp"/><Relationship Id="rId5" Type="http://schemas.openxmlformats.org/officeDocument/2006/relationships/image" Target="../media/image4.png"/><Relationship Id="rId10" Type="http://schemas.openxmlformats.org/officeDocument/2006/relationships/image" Target="../media/image5.png"/><Relationship Id="rId4" Type="http://schemas.microsoft.com/office/2007/relationships/hdphoto" Target="../media/hdphoto1.wdp"/><Relationship Id="rId9" Type="http://schemas.openxmlformats.org/officeDocument/2006/relationships/hyperlink" Target="#Assets!A1"/></Relationships>
</file>

<file path=xl/drawings/_rels/drawing3.xml.rels><?xml version="1.0" encoding="UTF-8" standalone="yes"?>
<Relationships xmlns="http://schemas.openxmlformats.org/package/2006/relationships"><Relationship Id="rId8" Type="http://schemas.openxmlformats.org/officeDocument/2006/relationships/hyperlink" Target="#'Income &amp; Expense'!A1"/><Relationship Id="rId13"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 Id="rId6" Type="http://schemas.microsoft.com/office/2007/relationships/hdphoto" Target="../media/hdphoto2.wdp"/><Relationship Id="rId11" Type="http://schemas.microsoft.com/office/2007/relationships/hdphoto" Target="../media/hdphoto3.wdp"/><Relationship Id="rId5" Type="http://schemas.openxmlformats.org/officeDocument/2006/relationships/image" Target="../media/image4.png"/><Relationship Id="rId10" Type="http://schemas.openxmlformats.org/officeDocument/2006/relationships/image" Target="../media/image5.png"/><Relationship Id="rId4" Type="http://schemas.microsoft.com/office/2007/relationships/hdphoto" Target="../media/hdphoto1.wdp"/><Relationship Id="rId9" Type="http://schemas.openxmlformats.org/officeDocument/2006/relationships/hyperlink" Target="#Assets!A1"/></Relationships>
</file>

<file path=xl/drawings/_rels/drawing4.xml.rels><?xml version="1.0" encoding="UTF-8" standalone="yes"?>
<Relationships xmlns="http://schemas.openxmlformats.org/package/2006/relationships"><Relationship Id="rId2" Type="http://schemas.microsoft.com/office/2007/relationships/hdphoto" Target="../media/hdphoto5.wdp"/><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28</xdr:col>
      <xdr:colOff>194310</xdr:colOff>
      <xdr:row>78</xdr:row>
      <xdr:rowOff>25112</xdr:rowOff>
    </xdr:to>
    <xdr:pic>
      <xdr:nvPicPr>
        <xdr:cNvPr id="222" name="Picture 221">
          <a:extLst>
            <a:ext uri="{FF2B5EF4-FFF2-40B4-BE49-F238E27FC236}">
              <a16:creationId xmlns:a16="http://schemas.microsoft.com/office/drawing/2014/main" id="{E0C0B234-759F-DC46-F368-F033A00AED76}"/>
            </a:ext>
          </a:extLst>
        </xdr:cNvPr>
        <xdr:cNvPicPr>
          <a:picLocks noChangeAspect="1"/>
        </xdr:cNvPicPr>
      </xdr:nvPicPr>
      <xdr:blipFill>
        <a:blip xmlns:r="http://schemas.openxmlformats.org/officeDocument/2006/relationships" r:embed="rId1">
          <a:alphaModFix amt="5000"/>
          <a:extLst>
            <a:ext uri="{28A0092B-C50C-407E-A947-70E740481C1C}">
              <a14:useLocalDpi xmlns:a14="http://schemas.microsoft.com/office/drawing/2010/main" val="0"/>
            </a:ext>
          </a:extLst>
        </a:blip>
        <a:stretch>
          <a:fillRect/>
        </a:stretch>
      </xdr:blipFill>
      <xdr:spPr>
        <a:xfrm>
          <a:off x="0" y="0"/>
          <a:ext cx="17263110" cy="14884112"/>
        </a:xfrm>
        <a:prstGeom prst="rect">
          <a:avLst/>
        </a:prstGeom>
      </xdr:spPr>
    </xdr:pic>
    <xdr:clientData/>
  </xdr:twoCellAnchor>
  <xdr:twoCellAnchor editAs="absolute">
    <xdr:from>
      <xdr:col>21</xdr:col>
      <xdr:colOff>380861</xdr:colOff>
      <xdr:row>0</xdr:row>
      <xdr:rowOff>60688</xdr:rowOff>
    </xdr:from>
    <xdr:to>
      <xdr:col>22</xdr:col>
      <xdr:colOff>391867</xdr:colOff>
      <xdr:row>6</xdr:row>
      <xdr:rowOff>109980</xdr:rowOff>
    </xdr:to>
    <xdr:sp macro="" textlink="">
      <xdr:nvSpPr>
        <xdr:cNvPr id="2" name="Rectangle 1">
          <a:extLst>
            <a:ext uri="{FF2B5EF4-FFF2-40B4-BE49-F238E27FC236}">
              <a16:creationId xmlns:a16="http://schemas.microsoft.com/office/drawing/2014/main" id="{68FC1752-8D84-4149-AFDB-1C999C762B84}"/>
            </a:ext>
          </a:extLst>
        </xdr:cNvPr>
        <xdr:cNvSpPr/>
      </xdr:nvSpPr>
      <xdr:spPr>
        <a:xfrm rot="5400000">
          <a:off x="12919478" y="323671"/>
          <a:ext cx="1146572" cy="620606"/>
        </a:xfrm>
        <a:prstGeom prst="rect">
          <a:avLst/>
        </a:prstGeom>
        <a:pattFill prst="dkHorz">
          <a:fgClr>
            <a:schemeClr val="tx2">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0</xdr:rowOff>
    </xdr:from>
    <xdr:to>
      <xdr:col>3</xdr:col>
      <xdr:colOff>331200</xdr:colOff>
      <xdr:row>3</xdr:row>
      <xdr:rowOff>69891</xdr:rowOff>
    </xdr:to>
    <xdr:sp macro="" textlink="">
      <xdr:nvSpPr>
        <xdr:cNvPr id="3" name="Rectangle 2">
          <a:extLst>
            <a:ext uri="{FF2B5EF4-FFF2-40B4-BE49-F238E27FC236}">
              <a16:creationId xmlns:a16="http://schemas.microsoft.com/office/drawing/2014/main" id="{C0A09394-785C-43B7-9581-5E4FB00B7867}"/>
            </a:ext>
          </a:extLst>
        </xdr:cNvPr>
        <xdr:cNvSpPr/>
      </xdr:nvSpPr>
      <xdr:spPr>
        <a:xfrm>
          <a:off x="0" y="0"/>
          <a:ext cx="2160000" cy="618531"/>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11D25"/>
            </a:solidFill>
          </a:endParaRPr>
        </a:p>
      </xdr:txBody>
    </xdr:sp>
    <xdr:clientData/>
  </xdr:twoCellAnchor>
  <xdr:twoCellAnchor editAs="absolute">
    <xdr:from>
      <xdr:col>0</xdr:col>
      <xdr:colOff>0</xdr:colOff>
      <xdr:row>3</xdr:row>
      <xdr:rowOff>97971</xdr:rowOff>
    </xdr:from>
    <xdr:to>
      <xdr:col>2</xdr:col>
      <xdr:colOff>292800</xdr:colOff>
      <xdr:row>6</xdr:row>
      <xdr:rowOff>167863</xdr:rowOff>
    </xdr:to>
    <xdr:sp macro="" textlink="">
      <xdr:nvSpPr>
        <xdr:cNvPr id="4" name="Rectangle 3">
          <a:extLst>
            <a:ext uri="{FF2B5EF4-FFF2-40B4-BE49-F238E27FC236}">
              <a16:creationId xmlns:a16="http://schemas.microsoft.com/office/drawing/2014/main" id="{894CAA64-B3A0-40EA-9380-B017C08200E9}"/>
            </a:ext>
          </a:extLst>
        </xdr:cNvPr>
        <xdr:cNvSpPr/>
      </xdr:nvSpPr>
      <xdr:spPr>
        <a:xfrm>
          <a:off x="0" y="646611"/>
          <a:ext cx="1512000" cy="618532"/>
        </a:xfrm>
        <a:prstGeom prst="rect">
          <a:avLst/>
        </a:prstGeom>
        <a:pattFill prst="dkVert">
          <a:fgClr>
            <a:schemeClr val="accent4">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363610</xdr:colOff>
      <xdr:row>0</xdr:row>
      <xdr:rowOff>2883</xdr:rowOff>
    </xdr:from>
    <xdr:to>
      <xdr:col>4</xdr:col>
      <xdr:colOff>540106</xdr:colOff>
      <xdr:row>3</xdr:row>
      <xdr:rowOff>75245</xdr:rowOff>
    </xdr:to>
    <xdr:sp macro="" textlink="">
      <xdr:nvSpPr>
        <xdr:cNvPr id="5" name="Rectangle 4">
          <a:extLst>
            <a:ext uri="{FF2B5EF4-FFF2-40B4-BE49-F238E27FC236}">
              <a16:creationId xmlns:a16="http://schemas.microsoft.com/office/drawing/2014/main" id="{A47EA2DF-599E-4A45-B683-3AFDC90AD336}"/>
            </a:ext>
          </a:extLst>
        </xdr:cNvPr>
        <xdr:cNvSpPr/>
      </xdr:nvSpPr>
      <xdr:spPr>
        <a:xfrm>
          <a:off x="2192410" y="2883"/>
          <a:ext cx="786096" cy="621002"/>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331622</xdr:colOff>
      <xdr:row>3</xdr:row>
      <xdr:rowOff>98045</xdr:rowOff>
    </xdr:from>
    <xdr:to>
      <xdr:col>6</xdr:col>
      <xdr:colOff>362015</xdr:colOff>
      <xdr:row>6</xdr:row>
      <xdr:rowOff>167938</xdr:rowOff>
    </xdr:to>
    <xdr:sp macro="" textlink="">
      <xdr:nvSpPr>
        <xdr:cNvPr id="6" name="Rectangle 5">
          <a:extLst>
            <a:ext uri="{FF2B5EF4-FFF2-40B4-BE49-F238E27FC236}">
              <a16:creationId xmlns:a16="http://schemas.microsoft.com/office/drawing/2014/main" id="{2B4723EC-6BA9-47E5-AC5F-015FC4894595}"/>
            </a:ext>
          </a:extLst>
        </xdr:cNvPr>
        <xdr:cNvSpPr/>
      </xdr:nvSpPr>
      <xdr:spPr>
        <a:xfrm>
          <a:off x="2160422" y="646685"/>
          <a:ext cx="1859193" cy="618533"/>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525195</xdr:colOff>
      <xdr:row>0</xdr:row>
      <xdr:rowOff>0</xdr:rowOff>
    </xdr:from>
    <xdr:to>
      <xdr:col>10</xdr:col>
      <xdr:colOff>110737</xdr:colOff>
      <xdr:row>3</xdr:row>
      <xdr:rowOff>69890</xdr:rowOff>
    </xdr:to>
    <xdr:sp macro="" textlink="">
      <xdr:nvSpPr>
        <xdr:cNvPr id="7" name="Rectangle 6">
          <a:extLst>
            <a:ext uri="{FF2B5EF4-FFF2-40B4-BE49-F238E27FC236}">
              <a16:creationId xmlns:a16="http://schemas.microsoft.com/office/drawing/2014/main" id="{63FA2C01-A905-4191-AB3B-F5E3DDEAD6DA}"/>
            </a:ext>
          </a:extLst>
        </xdr:cNvPr>
        <xdr:cNvSpPr/>
      </xdr:nvSpPr>
      <xdr:spPr>
        <a:xfrm>
          <a:off x="5401995" y="0"/>
          <a:ext cx="804742" cy="618530"/>
        </a:xfrm>
        <a:prstGeom prst="rect">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567789</xdr:colOff>
      <xdr:row>0</xdr:row>
      <xdr:rowOff>1</xdr:rowOff>
    </xdr:from>
    <xdr:to>
      <xdr:col>6</xdr:col>
      <xdr:colOff>322978</xdr:colOff>
      <xdr:row>3</xdr:row>
      <xdr:rowOff>73009</xdr:rowOff>
    </xdr:to>
    <xdr:sp macro="" textlink="">
      <xdr:nvSpPr>
        <xdr:cNvPr id="8" name="Isosceles Triangle 7">
          <a:extLst>
            <a:ext uri="{FF2B5EF4-FFF2-40B4-BE49-F238E27FC236}">
              <a16:creationId xmlns:a16="http://schemas.microsoft.com/office/drawing/2014/main" id="{124063F3-1978-48A1-BFBD-DB7DEE89B934}"/>
            </a:ext>
          </a:extLst>
        </xdr:cNvPr>
        <xdr:cNvSpPr/>
      </xdr:nvSpPr>
      <xdr:spPr>
        <a:xfrm rot="5400000">
          <a:off x="3182560" y="-176370"/>
          <a:ext cx="621648" cy="974389"/>
        </a:xfrm>
        <a:prstGeom prst="triangle">
          <a:avLst>
            <a:gd name="adj" fmla="val 0"/>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302400</xdr:colOff>
      <xdr:row>3</xdr:row>
      <xdr:rowOff>95571</xdr:rowOff>
    </xdr:from>
    <xdr:to>
      <xdr:col>3</xdr:col>
      <xdr:colOff>304800</xdr:colOff>
      <xdr:row>6</xdr:row>
      <xdr:rowOff>165463</xdr:rowOff>
    </xdr:to>
    <xdr:sp macro="" textlink="">
      <xdr:nvSpPr>
        <xdr:cNvPr id="9" name="Flowchart: Delay 8">
          <a:extLst>
            <a:ext uri="{FF2B5EF4-FFF2-40B4-BE49-F238E27FC236}">
              <a16:creationId xmlns:a16="http://schemas.microsoft.com/office/drawing/2014/main" id="{6DE6B4A9-CF0D-4651-BDF7-18526BF779F8}"/>
            </a:ext>
          </a:extLst>
        </xdr:cNvPr>
        <xdr:cNvSpPr/>
      </xdr:nvSpPr>
      <xdr:spPr>
        <a:xfrm rot="10800000">
          <a:off x="1521600" y="644211"/>
          <a:ext cx="612000" cy="618532"/>
        </a:xfrm>
        <a:prstGeom prst="flowChartDelay">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220</xdr:colOff>
      <xdr:row>0</xdr:row>
      <xdr:rowOff>1</xdr:rowOff>
    </xdr:from>
    <xdr:to>
      <xdr:col>6</xdr:col>
      <xdr:colOff>357370</xdr:colOff>
      <xdr:row>3</xdr:row>
      <xdr:rowOff>73009</xdr:rowOff>
    </xdr:to>
    <xdr:sp macro="" textlink="">
      <xdr:nvSpPr>
        <xdr:cNvPr id="10" name="Isosceles Triangle 9">
          <a:extLst>
            <a:ext uri="{FF2B5EF4-FFF2-40B4-BE49-F238E27FC236}">
              <a16:creationId xmlns:a16="http://schemas.microsoft.com/office/drawing/2014/main" id="{B1A2DF33-8EBD-447E-B9CE-6A8A5EF89CDA}"/>
            </a:ext>
          </a:extLst>
        </xdr:cNvPr>
        <xdr:cNvSpPr/>
      </xdr:nvSpPr>
      <xdr:spPr>
        <a:xfrm rot="16200000">
          <a:off x="3220771" y="-172550"/>
          <a:ext cx="621648" cy="966750"/>
        </a:xfrm>
        <a:prstGeom prst="triangle">
          <a:avLst>
            <a:gd name="adj" fmla="val 0"/>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5DFDD"/>
            </a:solidFill>
          </a:endParaRPr>
        </a:p>
      </xdr:txBody>
    </xdr:sp>
    <xdr:clientData/>
  </xdr:twoCellAnchor>
  <xdr:twoCellAnchor editAs="absolute">
    <xdr:from>
      <xdr:col>6</xdr:col>
      <xdr:colOff>376526</xdr:colOff>
      <xdr:row>0</xdr:row>
      <xdr:rowOff>0</xdr:rowOff>
    </xdr:from>
    <xdr:to>
      <xdr:col>8</xdr:col>
      <xdr:colOff>507984</xdr:colOff>
      <xdr:row>3</xdr:row>
      <xdr:rowOff>69892</xdr:rowOff>
    </xdr:to>
    <xdr:sp macro="" textlink="">
      <xdr:nvSpPr>
        <xdr:cNvPr id="11" name="Rectangle 10">
          <a:extLst>
            <a:ext uri="{FF2B5EF4-FFF2-40B4-BE49-F238E27FC236}">
              <a16:creationId xmlns:a16="http://schemas.microsoft.com/office/drawing/2014/main" id="{21B9AA4D-7CC2-4746-B0E4-43F3562B68BB}"/>
            </a:ext>
          </a:extLst>
        </xdr:cNvPr>
        <xdr:cNvSpPr/>
      </xdr:nvSpPr>
      <xdr:spPr>
        <a:xfrm>
          <a:off x="4034126" y="0"/>
          <a:ext cx="1350658" cy="618532"/>
        </a:xfrm>
        <a:prstGeom prst="rect">
          <a:avLst/>
        </a:prstGeom>
        <a:pattFill prst="dkVert">
          <a:fgClr>
            <a:schemeClr val="accent4">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125134</xdr:colOff>
      <xdr:row>0</xdr:row>
      <xdr:rowOff>0</xdr:rowOff>
    </xdr:from>
    <xdr:to>
      <xdr:col>14</xdr:col>
      <xdr:colOff>229053</xdr:colOff>
      <xdr:row>3</xdr:row>
      <xdr:rowOff>64349</xdr:rowOff>
    </xdr:to>
    <xdr:sp macro="" textlink="">
      <xdr:nvSpPr>
        <xdr:cNvPr id="12" name="Isosceles Triangle 11">
          <a:extLst>
            <a:ext uri="{FF2B5EF4-FFF2-40B4-BE49-F238E27FC236}">
              <a16:creationId xmlns:a16="http://schemas.microsoft.com/office/drawing/2014/main" id="{B3A746FB-587E-4623-8653-C80C6BAE4D2A}"/>
            </a:ext>
          </a:extLst>
        </xdr:cNvPr>
        <xdr:cNvSpPr/>
      </xdr:nvSpPr>
      <xdr:spPr>
        <a:xfrm>
          <a:off x="8049934" y="0"/>
          <a:ext cx="713519" cy="612989"/>
        </a:xfrm>
        <a:prstGeom prst="triangl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288000</xdr:colOff>
      <xdr:row>1</xdr:row>
      <xdr:rowOff>60070</xdr:rowOff>
    </xdr:from>
    <xdr:to>
      <xdr:col>2</xdr:col>
      <xdr:colOff>441756</xdr:colOff>
      <xdr:row>2</xdr:row>
      <xdr:rowOff>22633</xdr:rowOff>
    </xdr:to>
    <xdr:grpSp>
      <xdr:nvGrpSpPr>
        <xdr:cNvPr id="13" name="Group 12">
          <a:extLst>
            <a:ext uri="{FF2B5EF4-FFF2-40B4-BE49-F238E27FC236}">
              <a16:creationId xmlns:a16="http://schemas.microsoft.com/office/drawing/2014/main" id="{30CB8530-BCB7-45B5-B634-9136DFF8CF62}"/>
            </a:ext>
          </a:extLst>
        </xdr:cNvPr>
        <xdr:cNvGrpSpPr/>
      </xdr:nvGrpSpPr>
      <xdr:grpSpPr>
        <a:xfrm>
          <a:off x="288000" y="245127"/>
          <a:ext cx="1372956" cy="147620"/>
          <a:chOff x="6867181" y="4721333"/>
          <a:chExt cx="7682776" cy="1110155"/>
        </a:xfrm>
      </xdr:grpSpPr>
      <xdr:sp macro="" textlink="">
        <xdr:nvSpPr>
          <xdr:cNvPr id="14" name="Isosceles Triangle 13">
            <a:extLst>
              <a:ext uri="{FF2B5EF4-FFF2-40B4-BE49-F238E27FC236}">
                <a16:creationId xmlns:a16="http://schemas.microsoft.com/office/drawing/2014/main" id="{AEB1B578-2717-778A-42C1-FC1ECD81FD44}"/>
              </a:ext>
            </a:extLst>
          </xdr:cNvPr>
          <xdr:cNvSpPr/>
        </xdr:nvSpPr>
        <xdr:spPr>
          <a:xfrm>
            <a:off x="6867181" y="4731385"/>
            <a:ext cx="1276120" cy="1100103"/>
          </a:xfrm>
          <a:prstGeom prst="triangle">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Oval 14">
            <a:extLst>
              <a:ext uri="{FF2B5EF4-FFF2-40B4-BE49-F238E27FC236}">
                <a16:creationId xmlns:a16="http://schemas.microsoft.com/office/drawing/2014/main" id="{3ECB1BAF-3491-D012-DB9E-4535A5CC725B}"/>
              </a:ext>
            </a:extLst>
          </xdr:cNvPr>
          <xdr:cNvSpPr/>
        </xdr:nvSpPr>
        <xdr:spPr>
          <a:xfrm>
            <a:off x="8266184" y="4741437"/>
            <a:ext cx="1080000" cy="1080000"/>
          </a:xfrm>
          <a:prstGeom prst="ellipse">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Isosceles Triangle 15">
            <a:extLst>
              <a:ext uri="{FF2B5EF4-FFF2-40B4-BE49-F238E27FC236}">
                <a16:creationId xmlns:a16="http://schemas.microsoft.com/office/drawing/2014/main" id="{84532351-AC4B-B732-6BD8-C0F40F031FFC}"/>
              </a:ext>
            </a:extLst>
          </xdr:cNvPr>
          <xdr:cNvSpPr/>
        </xdr:nvSpPr>
        <xdr:spPr>
          <a:xfrm rot="10800000">
            <a:off x="9469067" y="4721333"/>
            <a:ext cx="1276120" cy="1100103"/>
          </a:xfrm>
          <a:prstGeom prst="triangl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Isosceles Triangle 16">
            <a:extLst>
              <a:ext uri="{FF2B5EF4-FFF2-40B4-BE49-F238E27FC236}">
                <a16:creationId xmlns:a16="http://schemas.microsoft.com/office/drawing/2014/main" id="{223B9869-2D7B-61A2-274F-01B9A9DF9ED5}"/>
              </a:ext>
            </a:extLst>
          </xdr:cNvPr>
          <xdr:cNvSpPr/>
        </xdr:nvSpPr>
        <xdr:spPr>
          <a:xfrm>
            <a:off x="12070953" y="4721335"/>
            <a:ext cx="1276120" cy="1100103"/>
          </a:xfrm>
          <a:prstGeom prst="triangle">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Oval 17">
            <a:extLst>
              <a:ext uri="{FF2B5EF4-FFF2-40B4-BE49-F238E27FC236}">
                <a16:creationId xmlns:a16="http://schemas.microsoft.com/office/drawing/2014/main" id="{CB9A798D-983D-DE57-D12A-33E260F36C6B}"/>
              </a:ext>
            </a:extLst>
          </xdr:cNvPr>
          <xdr:cNvSpPr/>
        </xdr:nvSpPr>
        <xdr:spPr>
          <a:xfrm>
            <a:off x="10868070" y="4731386"/>
            <a:ext cx="1080000" cy="1080000"/>
          </a:xfrm>
          <a:prstGeom prst="ellipse">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Oval 18">
            <a:extLst>
              <a:ext uri="{FF2B5EF4-FFF2-40B4-BE49-F238E27FC236}">
                <a16:creationId xmlns:a16="http://schemas.microsoft.com/office/drawing/2014/main" id="{DC0D5E4C-067D-225C-FBD0-A17057D99D21}"/>
              </a:ext>
            </a:extLst>
          </xdr:cNvPr>
          <xdr:cNvSpPr/>
        </xdr:nvSpPr>
        <xdr:spPr>
          <a:xfrm>
            <a:off x="13469957" y="4731385"/>
            <a:ext cx="1080000" cy="1080000"/>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373833</xdr:colOff>
      <xdr:row>3</xdr:row>
      <xdr:rowOff>89513</xdr:rowOff>
    </xdr:from>
    <xdr:to>
      <xdr:col>10</xdr:col>
      <xdr:colOff>147210</xdr:colOff>
      <xdr:row>6</xdr:row>
      <xdr:rowOff>159660</xdr:rowOff>
    </xdr:to>
    <xdr:grpSp>
      <xdr:nvGrpSpPr>
        <xdr:cNvPr id="20" name="Group 19">
          <a:extLst>
            <a:ext uri="{FF2B5EF4-FFF2-40B4-BE49-F238E27FC236}">
              <a16:creationId xmlns:a16="http://schemas.microsoft.com/office/drawing/2014/main" id="{4DB7E6DB-F9A0-4593-B1B6-69753E24D60E}"/>
            </a:ext>
          </a:extLst>
        </xdr:cNvPr>
        <xdr:cNvGrpSpPr/>
      </xdr:nvGrpSpPr>
      <xdr:grpSpPr>
        <a:xfrm>
          <a:off x="4031433" y="644684"/>
          <a:ext cx="2211777" cy="625319"/>
          <a:chOff x="4039475" y="627901"/>
          <a:chExt cx="2209144" cy="608533"/>
        </a:xfrm>
      </xdr:grpSpPr>
      <xdr:sp macro="" textlink="">
        <xdr:nvSpPr>
          <xdr:cNvPr id="21" name="Rectangle 20">
            <a:extLst>
              <a:ext uri="{FF2B5EF4-FFF2-40B4-BE49-F238E27FC236}">
                <a16:creationId xmlns:a16="http://schemas.microsoft.com/office/drawing/2014/main" id="{E0E3022A-9971-AA5B-4A9A-EBAADE5C31C5}"/>
              </a:ext>
            </a:extLst>
          </xdr:cNvPr>
          <xdr:cNvSpPr/>
        </xdr:nvSpPr>
        <xdr:spPr>
          <a:xfrm>
            <a:off x="4048061" y="627901"/>
            <a:ext cx="2161052" cy="608533"/>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Diamond 21">
            <a:extLst>
              <a:ext uri="{FF2B5EF4-FFF2-40B4-BE49-F238E27FC236}">
                <a16:creationId xmlns:a16="http://schemas.microsoft.com/office/drawing/2014/main" id="{4FEB0810-12CE-D7E3-12C9-BBA136B84E1B}"/>
              </a:ext>
            </a:extLst>
          </xdr:cNvPr>
          <xdr:cNvSpPr/>
        </xdr:nvSpPr>
        <xdr:spPr>
          <a:xfrm>
            <a:off x="4054666"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Diamond 22">
            <a:extLst>
              <a:ext uri="{FF2B5EF4-FFF2-40B4-BE49-F238E27FC236}">
                <a16:creationId xmlns:a16="http://schemas.microsoft.com/office/drawing/2014/main" id="{88FAF90B-FDB0-4867-7E8A-7DEDCA088771}"/>
              </a:ext>
            </a:extLst>
          </xdr:cNvPr>
          <xdr:cNvSpPr/>
        </xdr:nvSpPr>
        <xdr:spPr>
          <a:xfrm>
            <a:off x="5115956"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Diamond 23">
            <a:extLst>
              <a:ext uri="{FF2B5EF4-FFF2-40B4-BE49-F238E27FC236}">
                <a16:creationId xmlns:a16="http://schemas.microsoft.com/office/drawing/2014/main" id="{C55D41A4-2CE5-744E-8F9E-5C364C38F4C2}"/>
              </a:ext>
            </a:extLst>
          </xdr:cNvPr>
          <xdr:cNvSpPr/>
        </xdr:nvSpPr>
        <xdr:spPr>
          <a:xfrm>
            <a:off x="5646602"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Diamond 24">
            <a:extLst>
              <a:ext uri="{FF2B5EF4-FFF2-40B4-BE49-F238E27FC236}">
                <a16:creationId xmlns:a16="http://schemas.microsoft.com/office/drawing/2014/main" id="{1EAFAC21-1BF7-4DEC-069E-4687EC10D976}"/>
              </a:ext>
            </a:extLst>
          </xdr:cNvPr>
          <xdr:cNvSpPr/>
        </xdr:nvSpPr>
        <xdr:spPr>
          <a:xfrm>
            <a:off x="4585311"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6" name="Group 25">
            <a:extLst>
              <a:ext uri="{FF2B5EF4-FFF2-40B4-BE49-F238E27FC236}">
                <a16:creationId xmlns:a16="http://schemas.microsoft.com/office/drawing/2014/main" id="{44A01478-8FCA-8B98-EE4B-6457F2B90384}"/>
              </a:ext>
            </a:extLst>
          </xdr:cNvPr>
          <xdr:cNvGrpSpPr/>
        </xdr:nvGrpSpPr>
        <xdr:grpSpPr>
          <a:xfrm>
            <a:off x="4039475" y="890406"/>
            <a:ext cx="2209144" cy="72000"/>
            <a:chOff x="4039475" y="890406"/>
            <a:chExt cx="2209144" cy="72000"/>
          </a:xfrm>
        </xdr:grpSpPr>
        <xdr:sp macro="" textlink="">
          <xdr:nvSpPr>
            <xdr:cNvPr id="27" name="Oval 26">
              <a:extLst>
                <a:ext uri="{FF2B5EF4-FFF2-40B4-BE49-F238E27FC236}">
                  <a16:creationId xmlns:a16="http://schemas.microsoft.com/office/drawing/2014/main" id="{F20237A4-93B0-0A7F-66D3-DA1C28231977}"/>
                </a:ext>
              </a:extLst>
            </xdr:cNvPr>
            <xdr:cNvSpPr/>
          </xdr:nvSpPr>
          <xdr:spPr>
            <a:xfrm>
              <a:off x="5642333"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Oval 27">
              <a:extLst>
                <a:ext uri="{FF2B5EF4-FFF2-40B4-BE49-F238E27FC236}">
                  <a16:creationId xmlns:a16="http://schemas.microsoft.com/office/drawing/2014/main" id="{9E41D53A-3AD0-45A5-24C1-5F291B24CF55}"/>
                </a:ext>
              </a:extLst>
            </xdr:cNvPr>
            <xdr:cNvSpPr/>
          </xdr:nvSpPr>
          <xdr:spPr>
            <a:xfrm>
              <a:off x="4039475"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Oval 28">
              <a:extLst>
                <a:ext uri="{FF2B5EF4-FFF2-40B4-BE49-F238E27FC236}">
                  <a16:creationId xmlns:a16="http://schemas.microsoft.com/office/drawing/2014/main" id="{AB2BD000-B6A0-4628-361A-76E899DA2A6A}"/>
                </a:ext>
              </a:extLst>
            </xdr:cNvPr>
            <xdr:cNvSpPr/>
          </xdr:nvSpPr>
          <xdr:spPr>
            <a:xfrm>
              <a:off x="6176619"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Oval 29">
              <a:extLst>
                <a:ext uri="{FF2B5EF4-FFF2-40B4-BE49-F238E27FC236}">
                  <a16:creationId xmlns:a16="http://schemas.microsoft.com/office/drawing/2014/main" id="{FCC4FD8F-0159-8563-4A55-95A21B4C306D}"/>
                </a:ext>
              </a:extLst>
            </xdr:cNvPr>
            <xdr:cNvSpPr/>
          </xdr:nvSpPr>
          <xdr:spPr>
            <a:xfrm>
              <a:off x="4573761"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Oval 30">
              <a:extLst>
                <a:ext uri="{FF2B5EF4-FFF2-40B4-BE49-F238E27FC236}">
                  <a16:creationId xmlns:a16="http://schemas.microsoft.com/office/drawing/2014/main" id="{9853503A-F112-33CE-31F8-26959E2EC038}"/>
                </a:ext>
              </a:extLst>
            </xdr:cNvPr>
            <xdr:cNvSpPr/>
          </xdr:nvSpPr>
          <xdr:spPr>
            <a:xfrm>
              <a:off x="5108047"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absolute">
    <xdr:from>
      <xdr:col>10</xdr:col>
      <xdr:colOff>122766</xdr:colOff>
      <xdr:row>0</xdr:row>
      <xdr:rowOff>1252</xdr:rowOff>
    </xdr:from>
    <xdr:to>
      <xdr:col>13</xdr:col>
      <xdr:colOff>99409</xdr:colOff>
      <xdr:row>3</xdr:row>
      <xdr:rowOff>71143</xdr:rowOff>
    </xdr:to>
    <xdr:grpSp>
      <xdr:nvGrpSpPr>
        <xdr:cNvPr id="32" name="Group 31">
          <a:extLst>
            <a:ext uri="{FF2B5EF4-FFF2-40B4-BE49-F238E27FC236}">
              <a16:creationId xmlns:a16="http://schemas.microsoft.com/office/drawing/2014/main" id="{76BBF1F3-5670-4174-BF2F-800D5DCE89B3}"/>
            </a:ext>
          </a:extLst>
        </xdr:cNvPr>
        <xdr:cNvGrpSpPr/>
      </xdr:nvGrpSpPr>
      <xdr:grpSpPr>
        <a:xfrm>
          <a:off x="6218766" y="1252"/>
          <a:ext cx="1805443" cy="625062"/>
          <a:chOff x="6206454" y="1252"/>
          <a:chExt cx="1794358" cy="718307"/>
        </a:xfrm>
      </xdr:grpSpPr>
      <xdr:grpSp>
        <xdr:nvGrpSpPr>
          <xdr:cNvPr id="33" name="Group 32">
            <a:extLst>
              <a:ext uri="{FF2B5EF4-FFF2-40B4-BE49-F238E27FC236}">
                <a16:creationId xmlns:a16="http://schemas.microsoft.com/office/drawing/2014/main" id="{6846364B-A430-2A17-4E5D-334ABCFB0619}"/>
              </a:ext>
            </a:extLst>
          </xdr:cNvPr>
          <xdr:cNvGrpSpPr/>
        </xdr:nvGrpSpPr>
        <xdr:grpSpPr>
          <a:xfrm>
            <a:off x="6206454" y="1534"/>
            <a:ext cx="1794358" cy="717742"/>
            <a:chOff x="6233975" y="16131"/>
            <a:chExt cx="1800002" cy="720000"/>
          </a:xfrm>
        </xdr:grpSpPr>
        <xdr:sp macro="" textlink="">
          <xdr:nvSpPr>
            <xdr:cNvPr id="35" name="Rectangle 34">
              <a:extLst>
                <a:ext uri="{FF2B5EF4-FFF2-40B4-BE49-F238E27FC236}">
                  <a16:creationId xmlns:a16="http://schemas.microsoft.com/office/drawing/2014/main" id="{9D88F90B-CDD7-EF63-1F3F-C6D90805373B}"/>
                </a:ext>
              </a:extLst>
            </xdr:cNvPr>
            <xdr:cNvSpPr/>
          </xdr:nvSpPr>
          <xdr:spPr>
            <a:xfrm>
              <a:off x="6233977" y="16131"/>
              <a:ext cx="1800000" cy="72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Isosceles Triangle 35">
              <a:extLst>
                <a:ext uri="{FF2B5EF4-FFF2-40B4-BE49-F238E27FC236}">
                  <a16:creationId xmlns:a16="http://schemas.microsoft.com/office/drawing/2014/main" id="{86FFF6A7-059C-D8C2-1CFA-4C53F048868F}"/>
                </a:ext>
              </a:extLst>
            </xdr:cNvPr>
            <xdr:cNvSpPr/>
          </xdr:nvSpPr>
          <xdr:spPr>
            <a:xfrm rot="5400000">
              <a:off x="6323975" y="-73869"/>
              <a:ext cx="720000" cy="900000"/>
            </a:xfrm>
            <a:prstGeom prst="triangle">
              <a:avLst>
                <a:gd name="adj" fmla="val 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34" name="Isosceles Triangle 33">
            <a:extLst>
              <a:ext uri="{FF2B5EF4-FFF2-40B4-BE49-F238E27FC236}">
                <a16:creationId xmlns:a16="http://schemas.microsoft.com/office/drawing/2014/main" id="{5966D028-3716-FFD1-C808-EDC643D4B1E0}"/>
              </a:ext>
            </a:extLst>
          </xdr:cNvPr>
          <xdr:cNvSpPr/>
        </xdr:nvSpPr>
        <xdr:spPr>
          <a:xfrm rot="16200000">
            <a:off x="7193539" y="-87713"/>
            <a:ext cx="718307" cy="896237"/>
          </a:xfrm>
          <a:prstGeom prst="triangle">
            <a:avLst>
              <a:gd name="adj" fmla="val 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10</xdr:col>
      <xdr:colOff>129338</xdr:colOff>
      <xdr:row>3</xdr:row>
      <xdr:rowOff>94282</xdr:rowOff>
    </xdr:from>
    <xdr:to>
      <xdr:col>11</xdr:col>
      <xdr:colOff>391007</xdr:colOff>
      <xdr:row>6</xdr:row>
      <xdr:rowOff>163389</xdr:rowOff>
    </xdr:to>
    <xdr:sp macro="" textlink="">
      <xdr:nvSpPr>
        <xdr:cNvPr id="37" name="Rectangle 36">
          <a:extLst>
            <a:ext uri="{FF2B5EF4-FFF2-40B4-BE49-F238E27FC236}">
              <a16:creationId xmlns:a16="http://schemas.microsoft.com/office/drawing/2014/main" id="{1A1FF016-597C-4D4D-8A9A-0D0786DBB2B3}"/>
            </a:ext>
          </a:extLst>
        </xdr:cNvPr>
        <xdr:cNvSpPr/>
      </xdr:nvSpPr>
      <xdr:spPr>
        <a:xfrm>
          <a:off x="6225338" y="642922"/>
          <a:ext cx="871269" cy="617747"/>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420531</xdr:colOff>
      <xdr:row>3</xdr:row>
      <xdr:rowOff>86947</xdr:rowOff>
    </xdr:from>
    <xdr:to>
      <xdr:col>13</xdr:col>
      <xdr:colOff>101386</xdr:colOff>
      <xdr:row>6</xdr:row>
      <xdr:rowOff>156054</xdr:rowOff>
    </xdr:to>
    <xdr:sp macro="" textlink="">
      <xdr:nvSpPr>
        <xdr:cNvPr id="38" name="Rectangle 37">
          <a:extLst>
            <a:ext uri="{FF2B5EF4-FFF2-40B4-BE49-F238E27FC236}">
              <a16:creationId xmlns:a16="http://schemas.microsoft.com/office/drawing/2014/main" id="{BA835E17-1A76-430E-B91D-BDA52B77DAF3}"/>
            </a:ext>
          </a:extLst>
        </xdr:cNvPr>
        <xdr:cNvSpPr/>
      </xdr:nvSpPr>
      <xdr:spPr>
        <a:xfrm>
          <a:off x="7126131" y="635587"/>
          <a:ext cx="900055" cy="617747"/>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b="0">
              <a:latin typeface="Constantia" panose="02030602050306030303" pitchFamily="18" charset="0"/>
            </a:rPr>
            <a:t>Ms</a:t>
          </a:r>
          <a:r>
            <a:rPr lang="en-IN" sz="1100" b="0">
              <a:latin typeface="Constantia" panose="02030602050306030303" pitchFamily="18" charset="0"/>
            </a:rPr>
            <a:t>.  </a:t>
          </a:r>
          <a:r>
            <a:rPr lang="en-IN" sz="1050" b="0">
              <a:latin typeface="Constantia" panose="02030602050306030303" pitchFamily="18" charset="0"/>
            </a:rPr>
            <a:t>KANIKA</a:t>
          </a:r>
          <a:r>
            <a:rPr lang="en-IN" sz="1050" b="0" baseline="0">
              <a:latin typeface="Constantia" panose="02030602050306030303" pitchFamily="18" charset="0"/>
            </a:rPr>
            <a:t> SHARMA</a:t>
          </a:r>
          <a:endParaRPr lang="en-IN" sz="1100" b="0">
            <a:latin typeface="Constantia" panose="02030602050306030303" pitchFamily="18" charset="0"/>
          </a:endParaRPr>
        </a:p>
      </xdr:txBody>
    </xdr:sp>
    <xdr:clientData/>
  </xdr:twoCellAnchor>
  <xdr:twoCellAnchor editAs="absolute">
    <xdr:from>
      <xdr:col>13</xdr:col>
      <xdr:colOff>98008</xdr:colOff>
      <xdr:row>3</xdr:row>
      <xdr:rowOff>79053</xdr:rowOff>
    </xdr:from>
    <xdr:to>
      <xdr:col>15</xdr:col>
      <xdr:colOff>24341</xdr:colOff>
      <xdr:row>6</xdr:row>
      <xdr:rowOff>148946</xdr:rowOff>
    </xdr:to>
    <xdr:sp macro="" textlink="">
      <xdr:nvSpPr>
        <xdr:cNvPr id="39" name="Rectangle 38">
          <a:extLst>
            <a:ext uri="{FF2B5EF4-FFF2-40B4-BE49-F238E27FC236}">
              <a16:creationId xmlns:a16="http://schemas.microsoft.com/office/drawing/2014/main" id="{58470D85-28C4-4F9A-AFF7-EFA335405881}"/>
            </a:ext>
          </a:extLst>
        </xdr:cNvPr>
        <xdr:cNvSpPr/>
      </xdr:nvSpPr>
      <xdr:spPr>
        <a:xfrm>
          <a:off x="8022808" y="627693"/>
          <a:ext cx="1145533" cy="618533"/>
        </a:xfrm>
        <a:prstGeom prst="rect">
          <a:avLst/>
        </a:prstGeom>
        <a:pattFill prst="dkHorz">
          <a:fgClr>
            <a:schemeClr val="tx2">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560189</xdr:colOff>
      <xdr:row>0</xdr:row>
      <xdr:rowOff>0</xdr:rowOff>
    </xdr:from>
    <xdr:to>
      <xdr:col>15</xdr:col>
      <xdr:colOff>52693</xdr:colOff>
      <xdr:row>3</xdr:row>
      <xdr:rowOff>64349</xdr:rowOff>
    </xdr:to>
    <xdr:sp macro="" textlink="">
      <xdr:nvSpPr>
        <xdr:cNvPr id="40" name="Isosceles Triangle 39">
          <a:extLst>
            <a:ext uri="{FF2B5EF4-FFF2-40B4-BE49-F238E27FC236}">
              <a16:creationId xmlns:a16="http://schemas.microsoft.com/office/drawing/2014/main" id="{7C8C35EB-875B-484E-B251-7D4069376B07}"/>
            </a:ext>
          </a:extLst>
        </xdr:cNvPr>
        <xdr:cNvSpPr/>
      </xdr:nvSpPr>
      <xdr:spPr>
        <a:xfrm rot="10800000">
          <a:off x="8484989" y="0"/>
          <a:ext cx="711704" cy="612989"/>
        </a:xfrm>
        <a:prstGeom prst="triangl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114191</xdr:colOff>
      <xdr:row>0</xdr:row>
      <xdr:rowOff>7461</xdr:rowOff>
    </xdr:from>
    <xdr:to>
      <xdr:col>16</xdr:col>
      <xdr:colOff>578168</xdr:colOff>
      <xdr:row>1</xdr:row>
      <xdr:rowOff>41458</xdr:rowOff>
    </xdr:to>
    <xdr:sp macro="" textlink="">
      <xdr:nvSpPr>
        <xdr:cNvPr id="41" name="Rectangle 40">
          <a:extLst>
            <a:ext uri="{FF2B5EF4-FFF2-40B4-BE49-F238E27FC236}">
              <a16:creationId xmlns:a16="http://schemas.microsoft.com/office/drawing/2014/main" id="{344247EC-57A9-40F2-B9E9-C0BDB984180C}"/>
            </a:ext>
          </a:extLst>
        </xdr:cNvPr>
        <xdr:cNvSpPr/>
      </xdr:nvSpPr>
      <xdr:spPr>
        <a:xfrm>
          <a:off x="9258191" y="7461"/>
          <a:ext cx="1073577" cy="216877"/>
        </a:xfrm>
        <a:prstGeom prst="rect">
          <a:avLst/>
        </a:prstGeom>
        <a:solidFill>
          <a:srgbClr val="DE52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99234</xdr:colOff>
      <xdr:row>2</xdr:row>
      <xdr:rowOff>179425</xdr:rowOff>
    </xdr:from>
    <xdr:to>
      <xdr:col>17</xdr:col>
      <xdr:colOff>284034</xdr:colOff>
      <xdr:row>6</xdr:row>
      <xdr:rowOff>149148</xdr:rowOff>
    </xdr:to>
    <xdr:grpSp>
      <xdr:nvGrpSpPr>
        <xdr:cNvPr id="42" name="Group 41">
          <a:extLst>
            <a:ext uri="{FF2B5EF4-FFF2-40B4-BE49-F238E27FC236}">
              <a16:creationId xmlns:a16="http://schemas.microsoft.com/office/drawing/2014/main" id="{48206A85-9C44-45AD-B754-178AC6CB86DC}"/>
            </a:ext>
          </a:extLst>
        </xdr:cNvPr>
        <xdr:cNvGrpSpPr/>
      </xdr:nvGrpSpPr>
      <xdr:grpSpPr>
        <a:xfrm>
          <a:off x="9243234" y="549539"/>
          <a:ext cx="1404000" cy="709952"/>
          <a:chOff x="9180435" y="515832"/>
          <a:chExt cx="1446555" cy="726210"/>
        </a:xfrm>
      </xdr:grpSpPr>
      <xdr:grpSp>
        <xdr:nvGrpSpPr>
          <xdr:cNvPr id="43" name="Group 42">
            <a:extLst>
              <a:ext uri="{FF2B5EF4-FFF2-40B4-BE49-F238E27FC236}">
                <a16:creationId xmlns:a16="http://schemas.microsoft.com/office/drawing/2014/main" id="{646F9980-F2B6-1E43-1872-D82780599191}"/>
              </a:ext>
            </a:extLst>
          </xdr:cNvPr>
          <xdr:cNvGrpSpPr/>
        </xdr:nvGrpSpPr>
        <xdr:grpSpPr>
          <a:xfrm>
            <a:off x="9180435" y="515832"/>
            <a:ext cx="1446555" cy="726210"/>
            <a:chOff x="9362567" y="518301"/>
            <a:chExt cx="1446555" cy="726210"/>
          </a:xfrm>
        </xdr:grpSpPr>
        <xdr:sp macro="" textlink="">
          <xdr:nvSpPr>
            <xdr:cNvPr id="45" name="Rectangle 44">
              <a:extLst>
                <a:ext uri="{FF2B5EF4-FFF2-40B4-BE49-F238E27FC236}">
                  <a16:creationId xmlns:a16="http://schemas.microsoft.com/office/drawing/2014/main" id="{E2E0A196-2DAB-8407-C733-66316BD67425}"/>
                </a:ext>
              </a:extLst>
            </xdr:cNvPr>
            <xdr:cNvSpPr/>
          </xdr:nvSpPr>
          <xdr:spPr>
            <a:xfrm>
              <a:off x="9362567" y="518301"/>
              <a:ext cx="1446555" cy="726210"/>
            </a:xfrm>
            <a:prstGeom prst="rect">
              <a:avLst/>
            </a:prstGeom>
            <a:solidFill>
              <a:srgbClr val="F5DFDD"/>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46" name="Isosceles Triangle 45">
              <a:extLst>
                <a:ext uri="{FF2B5EF4-FFF2-40B4-BE49-F238E27FC236}">
                  <a16:creationId xmlns:a16="http://schemas.microsoft.com/office/drawing/2014/main" id="{261E8E78-9D09-8043-736F-79D18252DDB1}"/>
                </a:ext>
              </a:extLst>
            </xdr:cNvPr>
            <xdr:cNvSpPr/>
          </xdr:nvSpPr>
          <xdr:spPr>
            <a:xfrm rot="16200000">
              <a:off x="9911261" y="341406"/>
              <a:ext cx="715722" cy="1080000"/>
            </a:xfrm>
            <a:prstGeom prst="triangle">
              <a:avLst>
                <a:gd name="adj" fmla="val 0"/>
              </a:avLst>
            </a:prstGeom>
            <a:solidFill>
              <a:srgbClr val="002060"/>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sp macro="" textlink="">
        <xdr:nvSpPr>
          <xdr:cNvPr id="44" name="Isosceles Triangle 43">
            <a:extLst>
              <a:ext uri="{FF2B5EF4-FFF2-40B4-BE49-F238E27FC236}">
                <a16:creationId xmlns:a16="http://schemas.microsoft.com/office/drawing/2014/main" id="{448C7F91-B9B0-E185-EF9C-6AE9E71E9E71}"/>
              </a:ext>
            </a:extLst>
          </xdr:cNvPr>
          <xdr:cNvSpPr/>
        </xdr:nvSpPr>
        <xdr:spPr>
          <a:xfrm rot="5400000">
            <a:off x="9360435" y="338937"/>
            <a:ext cx="720000" cy="1080000"/>
          </a:xfrm>
          <a:prstGeom prst="triangle">
            <a:avLst>
              <a:gd name="adj" fmla="val 10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15</xdr:col>
      <xdr:colOff>114912</xdr:colOff>
      <xdr:row>1</xdr:row>
      <xdr:rowOff>82587</xdr:rowOff>
    </xdr:from>
    <xdr:to>
      <xdr:col>16</xdr:col>
      <xdr:colOff>578889</xdr:colOff>
      <xdr:row>2</xdr:row>
      <xdr:rowOff>116584</xdr:rowOff>
    </xdr:to>
    <xdr:sp macro="" textlink="">
      <xdr:nvSpPr>
        <xdr:cNvPr id="47" name="Rectangle 46">
          <a:extLst>
            <a:ext uri="{FF2B5EF4-FFF2-40B4-BE49-F238E27FC236}">
              <a16:creationId xmlns:a16="http://schemas.microsoft.com/office/drawing/2014/main" id="{AFA20B9B-AD23-46FC-8CD9-8F7409AE6887}"/>
            </a:ext>
          </a:extLst>
        </xdr:cNvPr>
        <xdr:cNvSpPr/>
      </xdr:nvSpPr>
      <xdr:spPr>
        <a:xfrm>
          <a:off x="9258912" y="265467"/>
          <a:ext cx="1073577" cy="216877"/>
        </a:xfrm>
        <a:prstGeom prst="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20308</xdr:colOff>
      <xdr:row>0</xdr:row>
      <xdr:rowOff>10834</xdr:rowOff>
    </xdr:from>
    <xdr:to>
      <xdr:col>17</xdr:col>
      <xdr:colOff>272308</xdr:colOff>
      <xdr:row>2</xdr:row>
      <xdr:rowOff>114828</xdr:rowOff>
    </xdr:to>
    <xdr:sp macro="" textlink="">
      <xdr:nvSpPr>
        <xdr:cNvPr id="48" name="Rectangle 47">
          <a:extLst>
            <a:ext uri="{FF2B5EF4-FFF2-40B4-BE49-F238E27FC236}">
              <a16:creationId xmlns:a16="http://schemas.microsoft.com/office/drawing/2014/main" id="{6D98551C-4378-423A-9A94-8C6AD68421E1}"/>
            </a:ext>
          </a:extLst>
        </xdr:cNvPr>
        <xdr:cNvSpPr/>
      </xdr:nvSpPr>
      <xdr:spPr>
        <a:xfrm rot="5400000">
          <a:off x="10274631" y="119711"/>
          <a:ext cx="469754" cy="252000"/>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373812</xdr:colOff>
      <xdr:row>3</xdr:row>
      <xdr:rowOff>82993</xdr:rowOff>
    </xdr:from>
    <xdr:to>
      <xdr:col>21</xdr:col>
      <xdr:colOff>383826</xdr:colOff>
      <xdr:row>6</xdr:row>
      <xdr:rowOff>143963</xdr:rowOff>
    </xdr:to>
    <xdr:grpSp>
      <xdr:nvGrpSpPr>
        <xdr:cNvPr id="49" name="Group 48">
          <a:extLst>
            <a:ext uri="{FF2B5EF4-FFF2-40B4-BE49-F238E27FC236}">
              <a16:creationId xmlns:a16="http://schemas.microsoft.com/office/drawing/2014/main" id="{61615AD3-C954-4225-B15A-0C5FE77D6365}"/>
            </a:ext>
          </a:extLst>
        </xdr:cNvPr>
        <xdr:cNvGrpSpPr/>
      </xdr:nvGrpSpPr>
      <xdr:grpSpPr>
        <a:xfrm>
          <a:off x="11956212" y="638164"/>
          <a:ext cx="1229214" cy="616142"/>
          <a:chOff x="11967504" y="626468"/>
          <a:chExt cx="1232305" cy="607099"/>
        </a:xfrm>
      </xdr:grpSpPr>
      <xdr:sp macro="" textlink="">
        <xdr:nvSpPr>
          <xdr:cNvPr id="50" name="Rectangle 49">
            <a:extLst>
              <a:ext uri="{FF2B5EF4-FFF2-40B4-BE49-F238E27FC236}">
                <a16:creationId xmlns:a16="http://schemas.microsoft.com/office/drawing/2014/main" id="{1858789F-3542-EE72-E27D-9A490943B1A3}"/>
              </a:ext>
            </a:extLst>
          </xdr:cNvPr>
          <xdr:cNvSpPr/>
        </xdr:nvSpPr>
        <xdr:spPr>
          <a:xfrm>
            <a:off x="11967504" y="626468"/>
            <a:ext cx="1232305" cy="607099"/>
          </a:xfrm>
          <a:prstGeom prst="rect">
            <a:avLst/>
          </a:prstGeom>
          <a:solidFill>
            <a:srgbClr val="5CC6C7"/>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51" name="Isosceles Triangle 50">
            <a:extLst>
              <a:ext uri="{FF2B5EF4-FFF2-40B4-BE49-F238E27FC236}">
                <a16:creationId xmlns:a16="http://schemas.microsoft.com/office/drawing/2014/main" id="{001C8192-5FD8-A720-DE39-D989CC30E446}"/>
              </a:ext>
            </a:extLst>
          </xdr:cNvPr>
          <xdr:cNvSpPr/>
        </xdr:nvSpPr>
        <xdr:spPr>
          <a:xfrm rot="5400000">
            <a:off x="12206692" y="387280"/>
            <a:ext cx="607099" cy="1085475"/>
          </a:xfrm>
          <a:prstGeom prst="triangle">
            <a:avLst>
              <a:gd name="adj" fmla="val 100000"/>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19</xdr:col>
      <xdr:colOff>384583</xdr:colOff>
      <xdr:row>0</xdr:row>
      <xdr:rowOff>619</xdr:rowOff>
    </xdr:from>
    <xdr:to>
      <xdr:col>21</xdr:col>
      <xdr:colOff>394597</xdr:colOff>
      <xdr:row>3</xdr:row>
      <xdr:rowOff>61590</xdr:rowOff>
    </xdr:to>
    <xdr:grpSp>
      <xdr:nvGrpSpPr>
        <xdr:cNvPr id="52" name="Group 51">
          <a:extLst>
            <a:ext uri="{FF2B5EF4-FFF2-40B4-BE49-F238E27FC236}">
              <a16:creationId xmlns:a16="http://schemas.microsoft.com/office/drawing/2014/main" id="{A06F712C-18EC-40B6-A6B2-739F7CB58819}"/>
            </a:ext>
          </a:extLst>
        </xdr:cNvPr>
        <xdr:cNvGrpSpPr/>
      </xdr:nvGrpSpPr>
      <xdr:grpSpPr>
        <a:xfrm>
          <a:off x="11966983" y="619"/>
          <a:ext cx="1229214" cy="616142"/>
          <a:chOff x="11965025" y="619"/>
          <a:chExt cx="1232305" cy="607099"/>
        </a:xfrm>
      </xdr:grpSpPr>
      <xdr:sp macro="" textlink="">
        <xdr:nvSpPr>
          <xdr:cNvPr id="53" name="Rectangle 52">
            <a:extLst>
              <a:ext uri="{FF2B5EF4-FFF2-40B4-BE49-F238E27FC236}">
                <a16:creationId xmlns:a16="http://schemas.microsoft.com/office/drawing/2014/main" id="{ABF0BE92-C244-2F9F-3AD9-31F9D5933852}"/>
              </a:ext>
            </a:extLst>
          </xdr:cNvPr>
          <xdr:cNvSpPr/>
        </xdr:nvSpPr>
        <xdr:spPr>
          <a:xfrm>
            <a:off x="11965025" y="619"/>
            <a:ext cx="1232305" cy="60709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54" name="Isosceles Triangle 53">
            <a:extLst>
              <a:ext uri="{FF2B5EF4-FFF2-40B4-BE49-F238E27FC236}">
                <a16:creationId xmlns:a16="http://schemas.microsoft.com/office/drawing/2014/main" id="{C9B9B836-6904-07D6-FC57-13994983ABA3}"/>
              </a:ext>
            </a:extLst>
          </xdr:cNvPr>
          <xdr:cNvSpPr/>
        </xdr:nvSpPr>
        <xdr:spPr>
          <a:xfrm rot="16200000">
            <a:off x="12351318" y="-238294"/>
            <a:ext cx="607098" cy="1084925"/>
          </a:xfrm>
          <a:prstGeom prst="triangle">
            <a:avLst>
              <a:gd name="adj" fmla="val 0"/>
            </a:avLst>
          </a:prstGeom>
          <a:solidFill>
            <a:srgbClr val="00206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17</xdr:col>
      <xdr:colOff>344563</xdr:colOff>
      <xdr:row>3</xdr:row>
      <xdr:rowOff>88630</xdr:rowOff>
    </xdr:from>
    <xdr:to>
      <xdr:col>19</xdr:col>
      <xdr:colOff>353023</xdr:colOff>
      <xdr:row>6</xdr:row>
      <xdr:rowOff>149600</xdr:rowOff>
    </xdr:to>
    <xdr:grpSp>
      <xdr:nvGrpSpPr>
        <xdr:cNvPr id="55" name="Group 54">
          <a:extLst>
            <a:ext uri="{FF2B5EF4-FFF2-40B4-BE49-F238E27FC236}">
              <a16:creationId xmlns:a16="http://schemas.microsoft.com/office/drawing/2014/main" id="{ED696142-B4DA-418B-89A6-AE85953313A5}"/>
            </a:ext>
          </a:extLst>
        </xdr:cNvPr>
        <xdr:cNvGrpSpPr/>
      </xdr:nvGrpSpPr>
      <xdr:grpSpPr>
        <a:xfrm>
          <a:off x="10707763" y="643801"/>
          <a:ext cx="1227660" cy="616142"/>
          <a:chOff x="10707783" y="625479"/>
          <a:chExt cx="1232306" cy="607099"/>
        </a:xfrm>
      </xdr:grpSpPr>
      <xdr:sp macro="" textlink="">
        <xdr:nvSpPr>
          <xdr:cNvPr id="56" name="Rectangle 55">
            <a:extLst>
              <a:ext uri="{FF2B5EF4-FFF2-40B4-BE49-F238E27FC236}">
                <a16:creationId xmlns:a16="http://schemas.microsoft.com/office/drawing/2014/main" id="{76EE867C-4221-B183-D005-8ADB64E0A904}"/>
              </a:ext>
            </a:extLst>
          </xdr:cNvPr>
          <xdr:cNvSpPr/>
        </xdr:nvSpPr>
        <xdr:spPr>
          <a:xfrm>
            <a:off x="10707783" y="625479"/>
            <a:ext cx="1232306" cy="607099"/>
          </a:xfrm>
          <a:prstGeom prst="rect">
            <a:avLst/>
          </a:prstGeom>
          <a:solidFill>
            <a:srgbClr val="7F7F7F"/>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57" name="Isosceles Triangle 56">
            <a:extLst>
              <a:ext uri="{FF2B5EF4-FFF2-40B4-BE49-F238E27FC236}">
                <a16:creationId xmlns:a16="http://schemas.microsoft.com/office/drawing/2014/main" id="{548E3E21-5B8F-0203-0788-EF743380231D}"/>
              </a:ext>
            </a:extLst>
          </xdr:cNvPr>
          <xdr:cNvSpPr/>
        </xdr:nvSpPr>
        <xdr:spPr>
          <a:xfrm rot="5400000">
            <a:off x="10920150" y="413112"/>
            <a:ext cx="607099" cy="1031833"/>
          </a:xfrm>
          <a:prstGeom prst="triangle">
            <a:avLst>
              <a:gd name="adj" fmla="val 0"/>
            </a:avLst>
          </a:prstGeom>
          <a:pattFill prst="horzBrick">
            <a:fgClr>
              <a:srgbClr val="00B0F0"/>
            </a:fgClr>
            <a:bgClr>
              <a:srgbClr val="F9F9F9"/>
            </a:bgClr>
          </a:patt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17</xdr:col>
      <xdr:colOff>339984</xdr:colOff>
      <xdr:row>0</xdr:row>
      <xdr:rowOff>2</xdr:rowOff>
    </xdr:from>
    <xdr:to>
      <xdr:col>19</xdr:col>
      <xdr:colOff>348444</xdr:colOff>
      <xdr:row>3</xdr:row>
      <xdr:rowOff>63623</xdr:rowOff>
    </xdr:to>
    <xdr:grpSp>
      <xdr:nvGrpSpPr>
        <xdr:cNvPr id="58" name="Group 57">
          <a:extLst>
            <a:ext uri="{FF2B5EF4-FFF2-40B4-BE49-F238E27FC236}">
              <a16:creationId xmlns:a16="http://schemas.microsoft.com/office/drawing/2014/main" id="{B0712C25-6E5D-4307-A773-150F579B5706}"/>
            </a:ext>
          </a:extLst>
        </xdr:cNvPr>
        <xdr:cNvGrpSpPr/>
      </xdr:nvGrpSpPr>
      <xdr:grpSpPr>
        <a:xfrm>
          <a:off x="10703184" y="2"/>
          <a:ext cx="1227660" cy="618792"/>
          <a:chOff x="10716456" y="0"/>
          <a:chExt cx="1232306" cy="607098"/>
        </a:xfrm>
      </xdr:grpSpPr>
      <xdr:sp macro="" textlink="">
        <xdr:nvSpPr>
          <xdr:cNvPr id="59" name="Rectangle 58">
            <a:extLst>
              <a:ext uri="{FF2B5EF4-FFF2-40B4-BE49-F238E27FC236}">
                <a16:creationId xmlns:a16="http://schemas.microsoft.com/office/drawing/2014/main" id="{17C1CED5-9D47-D91C-4097-0B44E524B5BE}"/>
              </a:ext>
            </a:extLst>
          </xdr:cNvPr>
          <xdr:cNvSpPr/>
        </xdr:nvSpPr>
        <xdr:spPr>
          <a:xfrm>
            <a:off x="10716456" y="0"/>
            <a:ext cx="1232306" cy="607098"/>
          </a:xfrm>
          <a:prstGeom prst="rect">
            <a:avLst/>
          </a:prstGeom>
          <a:solidFill>
            <a:srgbClr val="163B4D"/>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60" name="Isosceles Triangle 59">
            <a:extLst>
              <a:ext uri="{FF2B5EF4-FFF2-40B4-BE49-F238E27FC236}">
                <a16:creationId xmlns:a16="http://schemas.microsoft.com/office/drawing/2014/main" id="{73C7D5A0-21BD-8DD3-F9A8-F9D04862301C}"/>
              </a:ext>
            </a:extLst>
          </xdr:cNvPr>
          <xdr:cNvSpPr/>
        </xdr:nvSpPr>
        <xdr:spPr>
          <a:xfrm rot="16200000">
            <a:off x="11102750" y="-238914"/>
            <a:ext cx="607098" cy="1084926"/>
          </a:xfrm>
          <a:prstGeom prst="triangle">
            <a:avLst>
              <a:gd name="adj" fmla="val 0"/>
            </a:avLst>
          </a:prstGeom>
          <a:solidFill>
            <a:srgbClr val="00B0F0"/>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0</xdr:col>
      <xdr:colOff>0</xdr:colOff>
      <xdr:row>0</xdr:row>
      <xdr:rowOff>0</xdr:rowOff>
    </xdr:from>
    <xdr:to>
      <xdr:col>0</xdr:col>
      <xdr:colOff>401782</xdr:colOff>
      <xdr:row>1</xdr:row>
      <xdr:rowOff>163814</xdr:rowOff>
    </xdr:to>
    <xdr:sp macro="" textlink="">
      <xdr:nvSpPr>
        <xdr:cNvPr id="61" name="Isosceles Triangle 60">
          <a:extLst>
            <a:ext uri="{FF2B5EF4-FFF2-40B4-BE49-F238E27FC236}">
              <a16:creationId xmlns:a16="http://schemas.microsoft.com/office/drawing/2014/main" id="{933581A9-4D37-474F-AE07-08DECD65C4F0}"/>
            </a:ext>
          </a:extLst>
        </xdr:cNvPr>
        <xdr:cNvSpPr/>
      </xdr:nvSpPr>
      <xdr:spPr>
        <a:xfrm rot="10800000">
          <a:off x="0" y="0"/>
          <a:ext cx="401782" cy="346694"/>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10026</xdr:colOff>
      <xdr:row>47</xdr:row>
      <xdr:rowOff>68689</xdr:rowOff>
    </xdr:from>
    <xdr:to>
      <xdr:col>1</xdr:col>
      <xdr:colOff>10421</xdr:colOff>
      <xdr:row>49</xdr:row>
      <xdr:rowOff>153930</xdr:rowOff>
    </xdr:to>
    <xdr:sp macro="" textlink="">
      <xdr:nvSpPr>
        <xdr:cNvPr id="62" name="Isosceles Triangle 61">
          <a:extLst>
            <a:ext uri="{FF2B5EF4-FFF2-40B4-BE49-F238E27FC236}">
              <a16:creationId xmlns:a16="http://schemas.microsoft.com/office/drawing/2014/main" id="{901E1074-AE5E-4365-9AAE-33AA11126B45}"/>
            </a:ext>
          </a:extLst>
        </xdr:cNvPr>
        <xdr:cNvSpPr/>
      </xdr:nvSpPr>
      <xdr:spPr>
        <a:xfrm rot="5400000">
          <a:off x="89523" y="8584552"/>
          <a:ext cx="451001" cy="609995"/>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21</xdr:col>
      <xdr:colOff>218126</xdr:colOff>
      <xdr:row>0</xdr:row>
      <xdr:rowOff>0</xdr:rowOff>
    </xdr:from>
    <xdr:to>
      <xdr:col>22</xdr:col>
      <xdr:colOff>21774</xdr:colOff>
      <xdr:row>2</xdr:row>
      <xdr:rowOff>148920</xdr:rowOff>
    </xdr:to>
    <xdr:sp macro="" textlink="">
      <xdr:nvSpPr>
        <xdr:cNvPr id="63" name="Isosceles Triangle 62">
          <a:extLst>
            <a:ext uri="{FF2B5EF4-FFF2-40B4-BE49-F238E27FC236}">
              <a16:creationId xmlns:a16="http://schemas.microsoft.com/office/drawing/2014/main" id="{6C839169-CC6E-4BA0-B2DE-D3AACA42E4D5}"/>
            </a:ext>
          </a:extLst>
        </xdr:cNvPr>
        <xdr:cNvSpPr/>
      </xdr:nvSpPr>
      <xdr:spPr>
        <a:xfrm rot="16200000">
          <a:off x="12969010" y="50716"/>
          <a:ext cx="514680" cy="413248"/>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258112</xdr:colOff>
      <xdr:row>3</xdr:row>
      <xdr:rowOff>96660</xdr:rowOff>
    </xdr:from>
    <xdr:to>
      <xdr:col>11</xdr:col>
      <xdr:colOff>262233</xdr:colOff>
      <xdr:row>6</xdr:row>
      <xdr:rowOff>161010</xdr:rowOff>
    </xdr:to>
    <xdr:pic>
      <xdr:nvPicPr>
        <xdr:cNvPr id="64" name="Picture 63">
          <a:extLst>
            <a:ext uri="{FF2B5EF4-FFF2-40B4-BE49-F238E27FC236}">
              <a16:creationId xmlns:a16="http://schemas.microsoft.com/office/drawing/2014/main" id="{3202BB24-D146-4EAA-B05F-320F946618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54112" y="653251"/>
          <a:ext cx="613721" cy="620942"/>
        </a:xfrm>
        <a:prstGeom prst="rect">
          <a:avLst/>
        </a:prstGeom>
      </xdr:spPr>
    </xdr:pic>
    <xdr:clientData/>
  </xdr:twoCellAnchor>
  <xdr:twoCellAnchor editAs="absolute">
    <xdr:from>
      <xdr:col>0</xdr:col>
      <xdr:colOff>546603</xdr:colOff>
      <xdr:row>3</xdr:row>
      <xdr:rowOff>53900</xdr:rowOff>
    </xdr:from>
    <xdr:to>
      <xdr:col>4</xdr:col>
      <xdr:colOff>69702</xdr:colOff>
      <xdr:row>46</xdr:row>
      <xdr:rowOff>60910</xdr:rowOff>
    </xdr:to>
    <xdr:sp macro="" textlink="">
      <xdr:nvSpPr>
        <xdr:cNvPr id="65" name="Rectangle: Rounded Corners 64">
          <a:extLst>
            <a:ext uri="{FF2B5EF4-FFF2-40B4-BE49-F238E27FC236}">
              <a16:creationId xmlns:a16="http://schemas.microsoft.com/office/drawing/2014/main" id="{E0BF44F8-489B-4A46-AACE-95372E3AD28B}"/>
            </a:ext>
          </a:extLst>
        </xdr:cNvPr>
        <xdr:cNvSpPr/>
      </xdr:nvSpPr>
      <xdr:spPr>
        <a:xfrm>
          <a:off x="546603" y="609071"/>
          <a:ext cx="1961499" cy="7964468"/>
        </a:xfrm>
        <a:prstGeom prst="roundRect">
          <a:avLst>
            <a:gd name="adj" fmla="val 27011"/>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461110</xdr:colOff>
      <xdr:row>1</xdr:row>
      <xdr:rowOff>58853</xdr:rowOff>
    </xdr:from>
    <xdr:to>
      <xdr:col>21</xdr:col>
      <xdr:colOff>281005</xdr:colOff>
      <xdr:row>5</xdr:row>
      <xdr:rowOff>173956</xdr:rowOff>
    </xdr:to>
    <xdr:grpSp>
      <xdr:nvGrpSpPr>
        <xdr:cNvPr id="66" name="Group 65">
          <a:extLst>
            <a:ext uri="{FF2B5EF4-FFF2-40B4-BE49-F238E27FC236}">
              <a16:creationId xmlns:a16="http://schemas.microsoft.com/office/drawing/2014/main" id="{C84AED7C-06E6-4D78-9A54-09D6C82142E8}"/>
            </a:ext>
          </a:extLst>
        </xdr:cNvPr>
        <xdr:cNvGrpSpPr/>
      </xdr:nvGrpSpPr>
      <xdr:grpSpPr>
        <a:xfrm>
          <a:off x="11433910" y="243910"/>
          <a:ext cx="1648695" cy="855332"/>
          <a:chOff x="9444789" y="7304171"/>
          <a:chExt cx="7098631" cy="3958390"/>
        </a:xfrm>
      </xdr:grpSpPr>
      <xdr:sp macro="" textlink="">
        <xdr:nvSpPr>
          <xdr:cNvPr id="67" name="Oval 66">
            <a:extLst>
              <a:ext uri="{FF2B5EF4-FFF2-40B4-BE49-F238E27FC236}">
                <a16:creationId xmlns:a16="http://schemas.microsoft.com/office/drawing/2014/main" id="{17F762E4-8915-136B-B3B9-B98618C11DD1}"/>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Oval 67">
            <a:extLst>
              <a:ext uri="{FF2B5EF4-FFF2-40B4-BE49-F238E27FC236}">
                <a16:creationId xmlns:a16="http://schemas.microsoft.com/office/drawing/2014/main" id="{A59742E5-78F6-A8D8-121C-3256335054E5}"/>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9" name="Oval 68">
            <a:extLst>
              <a:ext uri="{FF2B5EF4-FFF2-40B4-BE49-F238E27FC236}">
                <a16:creationId xmlns:a16="http://schemas.microsoft.com/office/drawing/2014/main" id="{99C06918-C970-0CEA-08E3-E5C3FD9AFC0F}"/>
              </a:ext>
            </a:extLst>
          </xdr:cNvPr>
          <xdr:cNvSpPr/>
        </xdr:nvSpPr>
        <xdr:spPr>
          <a:xfrm>
            <a:off x="13130461" y="7543729"/>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0" name="TextBox 69">
            <a:extLst>
              <a:ext uri="{FF2B5EF4-FFF2-40B4-BE49-F238E27FC236}">
                <a16:creationId xmlns:a16="http://schemas.microsoft.com/office/drawing/2014/main" id="{F994FD15-DDD1-9C1F-4A8E-BCC9BDAD4C12}"/>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71" name="Picture 70">
            <a:extLst>
              <a:ext uri="{FF2B5EF4-FFF2-40B4-BE49-F238E27FC236}">
                <a16:creationId xmlns:a16="http://schemas.microsoft.com/office/drawing/2014/main" id="{5F44178E-285D-1D4A-4912-9FBE82B80C63}"/>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twoCellAnchor editAs="absolute">
    <xdr:from>
      <xdr:col>44</xdr:col>
      <xdr:colOff>76200</xdr:colOff>
      <xdr:row>8</xdr:row>
      <xdr:rowOff>17417</xdr:rowOff>
    </xdr:from>
    <xdr:to>
      <xdr:col>46</xdr:col>
      <xdr:colOff>503881</xdr:colOff>
      <xdr:row>12</xdr:row>
      <xdr:rowOff>132519</xdr:rowOff>
    </xdr:to>
    <xdr:grpSp>
      <xdr:nvGrpSpPr>
        <xdr:cNvPr id="72" name="Group 71">
          <a:extLst>
            <a:ext uri="{FF2B5EF4-FFF2-40B4-BE49-F238E27FC236}">
              <a16:creationId xmlns:a16="http://schemas.microsoft.com/office/drawing/2014/main" id="{911EA5C7-7ADC-4C84-87C9-2F2E01BE1076}"/>
            </a:ext>
          </a:extLst>
        </xdr:cNvPr>
        <xdr:cNvGrpSpPr/>
      </xdr:nvGrpSpPr>
      <xdr:grpSpPr>
        <a:xfrm>
          <a:off x="26898600" y="1497874"/>
          <a:ext cx="1646881" cy="855331"/>
          <a:chOff x="9444789" y="7304171"/>
          <a:chExt cx="7098631" cy="3958390"/>
        </a:xfrm>
      </xdr:grpSpPr>
      <xdr:sp macro="" textlink="">
        <xdr:nvSpPr>
          <xdr:cNvPr id="73" name="Oval 72">
            <a:extLst>
              <a:ext uri="{FF2B5EF4-FFF2-40B4-BE49-F238E27FC236}">
                <a16:creationId xmlns:a16="http://schemas.microsoft.com/office/drawing/2014/main" id="{83791EDD-27EE-147D-0C6E-63D7AE0618B5}"/>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4" name="Oval 73">
            <a:extLst>
              <a:ext uri="{FF2B5EF4-FFF2-40B4-BE49-F238E27FC236}">
                <a16:creationId xmlns:a16="http://schemas.microsoft.com/office/drawing/2014/main" id="{E283FBFF-A00D-4191-80DA-E6A8C2717D1E}"/>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5" name="Oval 74">
            <a:extLst>
              <a:ext uri="{FF2B5EF4-FFF2-40B4-BE49-F238E27FC236}">
                <a16:creationId xmlns:a16="http://schemas.microsoft.com/office/drawing/2014/main" id="{F7A0E7A9-44BC-089A-B415-1A5327ABF64E}"/>
              </a:ext>
            </a:extLst>
          </xdr:cNvPr>
          <xdr:cNvSpPr/>
        </xdr:nvSpPr>
        <xdr:spPr>
          <a:xfrm>
            <a:off x="13130461" y="7543729"/>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6" name="TextBox 75">
            <a:extLst>
              <a:ext uri="{FF2B5EF4-FFF2-40B4-BE49-F238E27FC236}">
                <a16:creationId xmlns:a16="http://schemas.microsoft.com/office/drawing/2014/main" id="{1A1A6F49-297B-619C-DE6C-96981F23FCC8}"/>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77" name="Picture 76">
            <a:extLst>
              <a:ext uri="{FF2B5EF4-FFF2-40B4-BE49-F238E27FC236}">
                <a16:creationId xmlns:a16="http://schemas.microsoft.com/office/drawing/2014/main" id="{485B4587-70EE-19D4-787A-B42D1B78F601}"/>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twoCellAnchor editAs="absolute">
    <xdr:from>
      <xdr:col>0</xdr:col>
      <xdr:colOff>577622</xdr:colOff>
      <xdr:row>27</xdr:row>
      <xdr:rowOff>180988</xdr:rowOff>
    </xdr:from>
    <xdr:to>
      <xdr:col>4</xdr:col>
      <xdr:colOff>57149</xdr:colOff>
      <xdr:row>29</xdr:row>
      <xdr:rowOff>163570</xdr:rowOff>
    </xdr:to>
    <xdr:sp macro="" textlink="">
      <xdr:nvSpPr>
        <xdr:cNvPr id="90" name="Rectangle: Rounded Corners 89">
          <a:extLst>
            <a:ext uri="{FF2B5EF4-FFF2-40B4-BE49-F238E27FC236}">
              <a16:creationId xmlns:a16="http://schemas.microsoft.com/office/drawing/2014/main" id="{28014C68-D379-46C6-A553-0DAC56A68CC7}"/>
            </a:ext>
          </a:extLst>
        </xdr:cNvPr>
        <xdr:cNvSpPr/>
      </xdr:nvSpPr>
      <xdr:spPr>
        <a:xfrm>
          <a:off x="577622" y="5118748"/>
          <a:ext cx="1917927" cy="348342"/>
        </a:xfrm>
        <a:prstGeom prst="roundRect">
          <a:avLst>
            <a:gd name="adj" fmla="val 5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34</xdr:row>
      <xdr:rowOff>115752</xdr:rowOff>
    </xdr:from>
    <xdr:to>
      <xdr:col>0</xdr:col>
      <xdr:colOff>0</xdr:colOff>
      <xdr:row>36</xdr:row>
      <xdr:rowOff>98335</xdr:rowOff>
    </xdr:to>
    <xdr:sp macro="" textlink="">
      <xdr:nvSpPr>
        <xdr:cNvPr id="92" name="TextBox 91">
          <a:extLst>
            <a:ext uri="{FF2B5EF4-FFF2-40B4-BE49-F238E27FC236}">
              <a16:creationId xmlns:a16="http://schemas.microsoft.com/office/drawing/2014/main" id="{A5262D2F-CBF4-4342-8F3D-213B383F618B}"/>
            </a:ext>
          </a:extLst>
        </xdr:cNvPr>
        <xdr:cNvSpPr txBox="1"/>
      </xdr:nvSpPr>
      <xdr:spPr>
        <a:xfrm>
          <a:off x="0" y="6333672"/>
          <a:ext cx="0"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lumMod val="65000"/>
                </a:schemeClr>
              </a:solidFill>
              <a:latin typeface="Abadi" panose="020B0604020104020204" pitchFamily="34" charset="0"/>
            </a:rPr>
            <a:t>Dashboard</a:t>
          </a:r>
        </a:p>
      </xdr:txBody>
    </xdr:sp>
    <xdr:clientData/>
  </xdr:twoCellAnchor>
  <xdr:twoCellAnchor editAs="absolute">
    <xdr:from>
      <xdr:col>0</xdr:col>
      <xdr:colOff>592772</xdr:colOff>
      <xdr:row>24</xdr:row>
      <xdr:rowOff>120491</xdr:rowOff>
    </xdr:from>
    <xdr:to>
      <xdr:col>4</xdr:col>
      <xdr:colOff>95809</xdr:colOff>
      <xdr:row>33</xdr:row>
      <xdr:rowOff>78359</xdr:rowOff>
    </xdr:to>
    <xdr:grpSp>
      <xdr:nvGrpSpPr>
        <xdr:cNvPr id="206" name="Group 205">
          <a:extLst>
            <a:ext uri="{FF2B5EF4-FFF2-40B4-BE49-F238E27FC236}">
              <a16:creationId xmlns:a16="http://schemas.microsoft.com/office/drawing/2014/main" id="{BD5960B5-0949-EC47-5789-84E53B778D89}"/>
            </a:ext>
          </a:extLst>
        </xdr:cNvPr>
        <xdr:cNvGrpSpPr/>
      </xdr:nvGrpSpPr>
      <xdr:grpSpPr>
        <a:xfrm>
          <a:off x="592772" y="4561862"/>
          <a:ext cx="1941437" cy="1623383"/>
          <a:chOff x="601737" y="2806701"/>
          <a:chExt cx="1941437" cy="1617619"/>
        </a:xfrm>
      </xdr:grpSpPr>
      <xdr:sp macro="" textlink="">
        <xdr:nvSpPr>
          <xdr:cNvPr id="93" name="TextBox 92">
            <a:hlinkClick xmlns:r="http://schemas.openxmlformats.org/officeDocument/2006/relationships" r:id="rId7"/>
            <a:extLst>
              <a:ext uri="{FF2B5EF4-FFF2-40B4-BE49-F238E27FC236}">
                <a16:creationId xmlns:a16="http://schemas.microsoft.com/office/drawing/2014/main" id="{567B9ABD-6351-4EBD-80ED-C4810CB626DC}"/>
              </a:ext>
            </a:extLst>
          </xdr:cNvPr>
          <xdr:cNvSpPr txBox="1"/>
        </xdr:nvSpPr>
        <xdr:spPr>
          <a:xfrm>
            <a:off x="1031310" y="2806701"/>
            <a:ext cx="1265575" cy="352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0">
                <a:solidFill>
                  <a:schemeClr val="bg1">
                    <a:lumMod val="65000"/>
                  </a:schemeClr>
                </a:solidFill>
                <a:latin typeface="Abadi" panose="020B0604020104020204" pitchFamily="34" charset="0"/>
              </a:rPr>
              <a:t>Dashboard</a:t>
            </a:r>
          </a:p>
        </xdr:txBody>
      </xdr:sp>
      <xdr:sp macro="" textlink="">
        <xdr:nvSpPr>
          <xdr:cNvPr id="94" name="TextBox 93">
            <a:hlinkClick xmlns:r="http://schemas.openxmlformats.org/officeDocument/2006/relationships" r:id="rId8"/>
            <a:extLst>
              <a:ext uri="{FF2B5EF4-FFF2-40B4-BE49-F238E27FC236}">
                <a16:creationId xmlns:a16="http://schemas.microsoft.com/office/drawing/2014/main" id="{3D53717E-0045-4DAF-BB0A-54524D91AAC8}"/>
              </a:ext>
            </a:extLst>
          </xdr:cNvPr>
          <xdr:cNvSpPr txBox="1"/>
        </xdr:nvSpPr>
        <xdr:spPr>
          <a:xfrm>
            <a:off x="601737" y="3386776"/>
            <a:ext cx="1941437" cy="428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a:solidFill>
                  <a:schemeClr val="tx1"/>
                </a:solidFill>
                <a:latin typeface="Constantia" panose="02030602050306030303" pitchFamily="18" charset="0"/>
              </a:rPr>
              <a:t>Income</a:t>
            </a:r>
            <a:r>
              <a:rPr lang="en-IN" sz="1600" baseline="0">
                <a:solidFill>
                  <a:schemeClr val="tx1"/>
                </a:solidFill>
                <a:latin typeface="Constantia" panose="02030602050306030303" pitchFamily="18" charset="0"/>
              </a:rPr>
              <a:t> &amp; Expenses</a:t>
            </a:r>
            <a:endParaRPr lang="en-IN" sz="1600">
              <a:solidFill>
                <a:schemeClr val="tx1"/>
              </a:solidFill>
              <a:latin typeface="Constantia" panose="02030602050306030303" pitchFamily="18" charset="0"/>
            </a:endParaRPr>
          </a:p>
        </xdr:txBody>
      </xdr:sp>
      <xdr:sp macro="" textlink="">
        <xdr:nvSpPr>
          <xdr:cNvPr id="95" name="TextBox 94">
            <a:hlinkClick xmlns:r="http://schemas.openxmlformats.org/officeDocument/2006/relationships" r:id="rId9"/>
            <a:extLst>
              <a:ext uri="{FF2B5EF4-FFF2-40B4-BE49-F238E27FC236}">
                <a16:creationId xmlns:a16="http://schemas.microsoft.com/office/drawing/2014/main" id="{BFD1783D-0B23-4DC4-A743-8A2EFC036126}"/>
              </a:ext>
            </a:extLst>
          </xdr:cNvPr>
          <xdr:cNvSpPr txBox="1"/>
        </xdr:nvSpPr>
        <xdr:spPr>
          <a:xfrm>
            <a:off x="1186321" y="4073800"/>
            <a:ext cx="734852"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aseline="0">
                <a:solidFill>
                  <a:schemeClr val="bg1">
                    <a:lumMod val="65000"/>
                  </a:schemeClr>
                </a:solidFill>
                <a:latin typeface="Abadi" panose="020B0604020104020204" pitchFamily="34" charset="0"/>
              </a:rPr>
              <a:t>Assets</a:t>
            </a:r>
            <a:endParaRPr lang="en-IN" sz="1400">
              <a:solidFill>
                <a:schemeClr val="bg1">
                  <a:lumMod val="65000"/>
                </a:schemeClr>
              </a:solidFill>
              <a:latin typeface="Abadi" panose="020B0604020104020204" pitchFamily="34" charset="0"/>
            </a:endParaRPr>
          </a:p>
        </xdr:txBody>
      </xdr:sp>
    </xdr:grpSp>
    <xdr:clientData/>
  </xdr:twoCellAnchor>
  <xdr:twoCellAnchor editAs="absolute">
    <xdr:from>
      <xdr:col>24</xdr:col>
      <xdr:colOff>78493</xdr:colOff>
      <xdr:row>14</xdr:row>
      <xdr:rowOff>177150</xdr:rowOff>
    </xdr:from>
    <xdr:to>
      <xdr:col>24</xdr:col>
      <xdr:colOff>407355</xdr:colOff>
      <xdr:row>16</xdr:row>
      <xdr:rowOff>140252</xdr:rowOff>
    </xdr:to>
    <xdr:grpSp>
      <xdr:nvGrpSpPr>
        <xdr:cNvPr id="96" name="Group 95">
          <a:extLst>
            <a:ext uri="{FF2B5EF4-FFF2-40B4-BE49-F238E27FC236}">
              <a16:creationId xmlns:a16="http://schemas.microsoft.com/office/drawing/2014/main" id="{C3E165D4-EA0D-4ED8-89E4-1BCE524BD54A}"/>
            </a:ext>
          </a:extLst>
        </xdr:cNvPr>
        <xdr:cNvGrpSpPr/>
      </xdr:nvGrpSpPr>
      <xdr:grpSpPr>
        <a:xfrm>
          <a:off x="14708893" y="2767950"/>
          <a:ext cx="328862" cy="333216"/>
          <a:chOff x="13901058" y="2383972"/>
          <a:chExt cx="1426028" cy="1426028"/>
        </a:xfrm>
      </xdr:grpSpPr>
      <xdr:sp macro="" textlink="">
        <xdr:nvSpPr>
          <xdr:cNvPr id="97" name="Oval 96">
            <a:extLst>
              <a:ext uri="{FF2B5EF4-FFF2-40B4-BE49-F238E27FC236}">
                <a16:creationId xmlns:a16="http://schemas.microsoft.com/office/drawing/2014/main" id="{705D8EB6-7792-3F81-63CB-F7B66DC458F2}"/>
              </a:ext>
            </a:extLst>
          </xdr:cNvPr>
          <xdr:cNvSpPr/>
        </xdr:nvSpPr>
        <xdr:spPr>
          <a:xfrm>
            <a:off x="14216743" y="2688771"/>
            <a:ext cx="805543" cy="805543"/>
          </a:xfrm>
          <a:prstGeom prst="ellipse">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8" name="Circle: Hollow 97">
            <a:extLst>
              <a:ext uri="{FF2B5EF4-FFF2-40B4-BE49-F238E27FC236}">
                <a16:creationId xmlns:a16="http://schemas.microsoft.com/office/drawing/2014/main" id="{244BD92E-2068-E8A7-43E0-678F0AB31C89}"/>
              </a:ext>
            </a:extLst>
          </xdr:cNvPr>
          <xdr:cNvSpPr/>
        </xdr:nvSpPr>
        <xdr:spPr>
          <a:xfrm>
            <a:off x="13901058" y="2383972"/>
            <a:ext cx="1426028" cy="1426028"/>
          </a:xfrm>
          <a:prstGeom prst="donut">
            <a:avLst>
              <a:gd name="adj" fmla="val 1221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editAs="absolute">
    <xdr:from>
      <xdr:col>0</xdr:col>
      <xdr:colOff>0</xdr:colOff>
      <xdr:row>0</xdr:row>
      <xdr:rowOff>0</xdr:rowOff>
    </xdr:from>
    <xdr:to>
      <xdr:col>36</xdr:col>
      <xdr:colOff>533400</xdr:colOff>
      <xdr:row>85</xdr:row>
      <xdr:rowOff>65314</xdr:rowOff>
    </xdr:to>
    <xdr:grpSp>
      <xdr:nvGrpSpPr>
        <xdr:cNvPr id="100" name="Group 99">
          <a:extLst>
            <a:ext uri="{FF2B5EF4-FFF2-40B4-BE49-F238E27FC236}">
              <a16:creationId xmlns:a16="http://schemas.microsoft.com/office/drawing/2014/main" id="{DD8B399A-CE2D-482E-8C88-7A0A469008B5}"/>
            </a:ext>
          </a:extLst>
        </xdr:cNvPr>
        <xdr:cNvGrpSpPr/>
      </xdr:nvGrpSpPr>
      <xdr:grpSpPr>
        <a:xfrm>
          <a:off x="0" y="0"/>
          <a:ext cx="22479000" cy="15795171"/>
          <a:chOff x="0" y="0"/>
          <a:chExt cx="22459950" cy="15893143"/>
        </a:xfrm>
      </xdr:grpSpPr>
      <xdr:sp macro="" textlink="">
        <xdr:nvSpPr>
          <xdr:cNvPr id="101" name="Rectangle: Rounded Corners 100">
            <a:extLst>
              <a:ext uri="{FF2B5EF4-FFF2-40B4-BE49-F238E27FC236}">
                <a16:creationId xmlns:a16="http://schemas.microsoft.com/office/drawing/2014/main" id="{FA3166DD-1E5B-8096-9655-A67BB6A4C9D4}"/>
              </a:ext>
            </a:extLst>
          </xdr:cNvPr>
          <xdr:cNvSpPr/>
        </xdr:nvSpPr>
        <xdr:spPr>
          <a:xfrm>
            <a:off x="0" y="0"/>
            <a:ext cx="13367485" cy="9134611"/>
          </a:xfrm>
          <a:prstGeom prst="roundRect">
            <a:avLst>
              <a:gd name="adj" fmla="val 7532"/>
            </a:avLst>
          </a:prstGeom>
          <a:noFill/>
          <a:ln w="127000">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2" name="Isosceles Triangle 101">
            <a:extLst>
              <a:ext uri="{FF2B5EF4-FFF2-40B4-BE49-F238E27FC236}">
                <a16:creationId xmlns:a16="http://schemas.microsoft.com/office/drawing/2014/main" id="{1F368C5F-75A8-8E45-634E-7C495F5B2EF0}"/>
              </a:ext>
            </a:extLst>
          </xdr:cNvPr>
          <xdr:cNvSpPr/>
        </xdr:nvSpPr>
        <xdr:spPr>
          <a:xfrm>
            <a:off x="12942230" y="8421180"/>
            <a:ext cx="494559" cy="785878"/>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Rectangle 102">
            <a:extLst>
              <a:ext uri="{FF2B5EF4-FFF2-40B4-BE49-F238E27FC236}">
                <a16:creationId xmlns:a16="http://schemas.microsoft.com/office/drawing/2014/main" id="{7C55C5D8-991E-608D-D624-17806ACE23DE}"/>
              </a:ext>
            </a:extLst>
          </xdr:cNvPr>
          <xdr:cNvSpPr/>
        </xdr:nvSpPr>
        <xdr:spPr>
          <a:xfrm>
            <a:off x="0" y="9133115"/>
            <a:ext cx="21523778" cy="6760028"/>
          </a:xfrm>
          <a:prstGeom prst="rect">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4" name="Rectangle 103">
            <a:extLst>
              <a:ext uri="{FF2B5EF4-FFF2-40B4-BE49-F238E27FC236}">
                <a16:creationId xmlns:a16="http://schemas.microsoft.com/office/drawing/2014/main" id="{A6265C6C-383E-E417-B36C-9D9A0C6DD898}"/>
              </a:ext>
            </a:extLst>
          </xdr:cNvPr>
          <xdr:cNvSpPr/>
        </xdr:nvSpPr>
        <xdr:spPr>
          <a:xfrm>
            <a:off x="13411200" y="0"/>
            <a:ext cx="9048750" cy="12303578"/>
          </a:xfrm>
          <a:prstGeom prst="rect">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31</xdr:col>
      <xdr:colOff>509815</xdr:colOff>
      <xdr:row>3</xdr:row>
      <xdr:rowOff>138974</xdr:rowOff>
    </xdr:from>
    <xdr:to>
      <xdr:col>34</xdr:col>
      <xdr:colOff>329710</xdr:colOff>
      <xdr:row>8</xdr:row>
      <xdr:rowOff>112925</xdr:rowOff>
    </xdr:to>
    <xdr:grpSp>
      <xdr:nvGrpSpPr>
        <xdr:cNvPr id="105" name="Group 104">
          <a:extLst>
            <a:ext uri="{FF2B5EF4-FFF2-40B4-BE49-F238E27FC236}">
              <a16:creationId xmlns:a16="http://schemas.microsoft.com/office/drawing/2014/main" id="{1A7182D7-6B77-4CDB-8E64-5CFB350595CA}"/>
            </a:ext>
          </a:extLst>
        </xdr:cNvPr>
        <xdr:cNvGrpSpPr/>
      </xdr:nvGrpSpPr>
      <xdr:grpSpPr>
        <a:xfrm>
          <a:off x="19407415" y="694145"/>
          <a:ext cx="1648695" cy="899237"/>
          <a:chOff x="9444789" y="7304171"/>
          <a:chExt cx="7098631" cy="3958390"/>
        </a:xfrm>
      </xdr:grpSpPr>
      <xdr:sp macro="" textlink="">
        <xdr:nvSpPr>
          <xdr:cNvPr id="106" name="Oval 105">
            <a:extLst>
              <a:ext uri="{FF2B5EF4-FFF2-40B4-BE49-F238E27FC236}">
                <a16:creationId xmlns:a16="http://schemas.microsoft.com/office/drawing/2014/main" id="{CB40B5B6-CEED-5460-3306-4F6C615354A7}"/>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7" name="Oval 106">
            <a:extLst>
              <a:ext uri="{FF2B5EF4-FFF2-40B4-BE49-F238E27FC236}">
                <a16:creationId xmlns:a16="http://schemas.microsoft.com/office/drawing/2014/main" id="{69B99133-2A03-4B07-9A1F-F53CFE512C23}"/>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8" name="Oval 107">
            <a:extLst>
              <a:ext uri="{FF2B5EF4-FFF2-40B4-BE49-F238E27FC236}">
                <a16:creationId xmlns:a16="http://schemas.microsoft.com/office/drawing/2014/main" id="{956A2300-842C-588E-C7D6-9370D7B0CACC}"/>
              </a:ext>
            </a:extLst>
          </xdr:cNvPr>
          <xdr:cNvSpPr/>
        </xdr:nvSpPr>
        <xdr:spPr>
          <a:xfrm>
            <a:off x="13130461" y="7543728"/>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9" name="TextBox 108">
            <a:extLst>
              <a:ext uri="{FF2B5EF4-FFF2-40B4-BE49-F238E27FC236}">
                <a16:creationId xmlns:a16="http://schemas.microsoft.com/office/drawing/2014/main" id="{BDC1D193-B6CE-0E39-0A95-674684016CB3}"/>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110" name="Picture 109">
            <a:extLst>
              <a:ext uri="{FF2B5EF4-FFF2-40B4-BE49-F238E27FC236}">
                <a16:creationId xmlns:a16="http://schemas.microsoft.com/office/drawing/2014/main" id="{568BBF88-89A8-7AEE-DF3B-2776A28A558E}"/>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twoCellAnchor editAs="absolute">
    <xdr:from>
      <xdr:col>5</xdr:col>
      <xdr:colOff>250902</xdr:colOff>
      <xdr:row>8</xdr:row>
      <xdr:rowOff>152400</xdr:rowOff>
    </xdr:from>
    <xdr:to>
      <xdr:col>10</xdr:col>
      <xdr:colOff>501804</xdr:colOff>
      <xdr:row>19</xdr:row>
      <xdr:rowOff>83633</xdr:rowOff>
    </xdr:to>
    <xdr:grpSp>
      <xdr:nvGrpSpPr>
        <xdr:cNvPr id="129" name="Group 128">
          <a:extLst>
            <a:ext uri="{FF2B5EF4-FFF2-40B4-BE49-F238E27FC236}">
              <a16:creationId xmlns:a16="http://schemas.microsoft.com/office/drawing/2014/main" id="{46AB2B32-83B7-0451-32FF-594FDD5227B2}"/>
            </a:ext>
          </a:extLst>
        </xdr:cNvPr>
        <xdr:cNvGrpSpPr/>
      </xdr:nvGrpSpPr>
      <xdr:grpSpPr>
        <a:xfrm>
          <a:off x="3298902" y="1632857"/>
          <a:ext cx="3298902" cy="1966862"/>
          <a:chOff x="3298902" y="1586753"/>
          <a:chExt cx="3298902" cy="1903468"/>
        </a:xfrm>
      </xdr:grpSpPr>
      <xdr:grpSp>
        <xdr:nvGrpSpPr>
          <xdr:cNvPr id="123" name="Group 122">
            <a:extLst>
              <a:ext uri="{FF2B5EF4-FFF2-40B4-BE49-F238E27FC236}">
                <a16:creationId xmlns:a16="http://schemas.microsoft.com/office/drawing/2014/main" id="{D3D00E45-965A-E0F0-C484-3E76E3F77ECA}"/>
              </a:ext>
            </a:extLst>
          </xdr:cNvPr>
          <xdr:cNvGrpSpPr/>
        </xdr:nvGrpSpPr>
        <xdr:grpSpPr>
          <a:xfrm>
            <a:off x="3298902" y="1586753"/>
            <a:ext cx="3298902" cy="1903468"/>
            <a:chOff x="3298902" y="1615440"/>
            <a:chExt cx="3298902" cy="1942913"/>
          </a:xfrm>
        </xdr:grpSpPr>
        <xdr:sp macro="" textlink="">
          <xdr:nvSpPr>
            <xdr:cNvPr id="111" name="Rectangle: Rounded Corners 110">
              <a:extLst>
                <a:ext uri="{FF2B5EF4-FFF2-40B4-BE49-F238E27FC236}">
                  <a16:creationId xmlns:a16="http://schemas.microsoft.com/office/drawing/2014/main" id="{5C49074C-8111-6C86-51F1-40037AF5942D}"/>
                </a:ext>
              </a:extLst>
            </xdr:cNvPr>
            <xdr:cNvSpPr/>
          </xdr:nvSpPr>
          <xdr:spPr>
            <a:xfrm>
              <a:off x="3298902" y="1621015"/>
              <a:ext cx="3298902" cy="1937338"/>
            </a:xfrm>
            <a:prstGeom prst="roundRect">
              <a:avLst>
                <a:gd name="adj" fmla="val 11950"/>
              </a:avLst>
            </a:prstGeom>
            <a:solidFill>
              <a:srgbClr val="000D1E"/>
            </a:solidFill>
            <a:ln w="28575">
              <a:solidFill>
                <a:schemeClr val="tx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0" name="Picture 119">
              <a:extLst>
                <a:ext uri="{FF2B5EF4-FFF2-40B4-BE49-F238E27FC236}">
                  <a16:creationId xmlns:a16="http://schemas.microsoft.com/office/drawing/2014/main" id="{D4CB5E1D-70D2-5526-54A4-75C60497CB6A}"/>
                </a:ext>
              </a:extLst>
            </xdr:cNvPr>
            <xdr:cNvPicPr>
              <a:picLocks noChangeAspect="1"/>
            </xdr:cNvPicPr>
          </xdr:nvPicPr>
          <xdr:blipFill rotWithShape="1">
            <a:blip xmlns:r="http://schemas.openxmlformats.org/officeDocument/2006/relationships" r:embed="rId12" cstate="print">
              <a:alphaModFix amt="20000"/>
              <a:extLst>
                <a:ext uri="{28A0092B-C50C-407E-A947-70E740481C1C}">
                  <a14:useLocalDpi xmlns:a14="http://schemas.microsoft.com/office/drawing/2010/main" val="0"/>
                </a:ext>
              </a:extLst>
            </a:blip>
            <a:srcRect l="42369" t="21693" b="25260"/>
            <a:stretch/>
          </xdr:blipFill>
          <xdr:spPr>
            <a:xfrm>
              <a:off x="3305908" y="1615440"/>
              <a:ext cx="2120384" cy="1929619"/>
            </a:xfrm>
            <a:prstGeom prst="rect">
              <a:avLst/>
            </a:prstGeom>
          </xdr:spPr>
        </xdr:pic>
      </xdr:grpSp>
      <xdr:sp macro="" textlink="">
        <xdr:nvSpPr>
          <xdr:cNvPr id="124" name="TextBox 123">
            <a:extLst>
              <a:ext uri="{FF2B5EF4-FFF2-40B4-BE49-F238E27FC236}">
                <a16:creationId xmlns:a16="http://schemas.microsoft.com/office/drawing/2014/main" id="{54709143-28D2-3F4B-67D6-891BFCEFBA7F}"/>
              </a:ext>
            </a:extLst>
          </xdr:cNvPr>
          <xdr:cNvSpPr txBox="1"/>
        </xdr:nvSpPr>
        <xdr:spPr>
          <a:xfrm>
            <a:off x="3390900" y="1792941"/>
            <a:ext cx="1584960" cy="30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lumMod val="85000"/>
                  </a:schemeClr>
                </a:solidFill>
                <a:latin typeface="Abadi" panose="020B0604020104020204" pitchFamily="34" charset="0"/>
              </a:rPr>
              <a:t>Available</a:t>
            </a:r>
            <a:r>
              <a:rPr lang="en-IN" sz="1400" baseline="0">
                <a:solidFill>
                  <a:schemeClr val="bg1">
                    <a:lumMod val="85000"/>
                  </a:schemeClr>
                </a:solidFill>
                <a:latin typeface="Abadi" panose="020B0604020104020204" pitchFamily="34" charset="0"/>
              </a:rPr>
              <a:t> Balance</a:t>
            </a:r>
            <a:endParaRPr lang="en-IN" sz="1400">
              <a:solidFill>
                <a:schemeClr val="bg1">
                  <a:lumMod val="85000"/>
                </a:schemeClr>
              </a:solidFill>
              <a:latin typeface="Abadi" panose="020B0604020104020204" pitchFamily="34" charset="0"/>
            </a:endParaRPr>
          </a:p>
        </xdr:txBody>
      </xdr:sp>
      <xdr:pic>
        <xdr:nvPicPr>
          <xdr:cNvPr id="80" name="Picture 79">
            <a:extLst>
              <a:ext uri="{FF2B5EF4-FFF2-40B4-BE49-F238E27FC236}">
                <a16:creationId xmlns:a16="http://schemas.microsoft.com/office/drawing/2014/main" id="{6A95B129-7B22-2EF2-EC43-ABE240FCE59B}"/>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631925" y="3055620"/>
            <a:ext cx="784118" cy="290520"/>
          </a:xfrm>
          <a:prstGeom prst="rect">
            <a:avLst/>
          </a:prstGeom>
        </xdr:spPr>
      </xdr:pic>
      <xdr:sp macro="" textlink="">
        <xdr:nvSpPr>
          <xdr:cNvPr id="125" name="TextBox 124">
            <a:extLst>
              <a:ext uri="{FF2B5EF4-FFF2-40B4-BE49-F238E27FC236}">
                <a16:creationId xmlns:a16="http://schemas.microsoft.com/office/drawing/2014/main" id="{FABBEB71-D3DB-B560-0070-8B457A84049F}"/>
              </a:ext>
            </a:extLst>
          </xdr:cNvPr>
          <xdr:cNvSpPr txBox="1"/>
        </xdr:nvSpPr>
        <xdr:spPr>
          <a:xfrm>
            <a:off x="3390900" y="3086100"/>
            <a:ext cx="1325880" cy="301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lumMod val="85000"/>
                  </a:schemeClr>
                </a:solidFill>
                <a:latin typeface="Bodoni MT" panose="02070603080606020203" pitchFamily="18" charset="0"/>
              </a:rPr>
              <a:t>****</a:t>
            </a:r>
            <a:r>
              <a:rPr lang="en-IN" sz="1400" baseline="0">
                <a:solidFill>
                  <a:schemeClr val="bg1">
                    <a:lumMod val="85000"/>
                  </a:schemeClr>
                </a:solidFill>
                <a:latin typeface="Bodoni MT" panose="02070603080606020203" pitchFamily="18" charset="0"/>
              </a:rPr>
              <a:t> **** 0786</a:t>
            </a:r>
            <a:endParaRPr lang="en-IN" sz="1400">
              <a:solidFill>
                <a:schemeClr val="bg1">
                  <a:lumMod val="85000"/>
                </a:schemeClr>
              </a:solidFill>
              <a:latin typeface="Bodoni MT" panose="02070603080606020203" pitchFamily="18" charset="0"/>
            </a:endParaRPr>
          </a:p>
        </xdr:txBody>
      </xdr:sp>
      <xdr:sp macro="" textlink="Sheet2!X3">
        <xdr:nvSpPr>
          <xdr:cNvPr id="126" name="TextBox 125">
            <a:extLst>
              <a:ext uri="{FF2B5EF4-FFF2-40B4-BE49-F238E27FC236}">
                <a16:creationId xmlns:a16="http://schemas.microsoft.com/office/drawing/2014/main" id="{BE876B42-DEED-99D5-BC87-0BF9754A78CD}"/>
              </a:ext>
            </a:extLst>
          </xdr:cNvPr>
          <xdr:cNvSpPr txBox="1"/>
        </xdr:nvSpPr>
        <xdr:spPr>
          <a:xfrm>
            <a:off x="3455444" y="2226384"/>
            <a:ext cx="1582719" cy="346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E5BE15-E0C6-49DE-9878-EAA03BD1ACFF}" type="TxLink">
              <a:rPr lang="en-US" sz="2000" b="0" i="0" u="none" strike="noStrike">
                <a:solidFill>
                  <a:schemeClr val="bg1">
                    <a:lumMod val="75000"/>
                  </a:schemeClr>
                </a:solidFill>
                <a:latin typeface="Calibri"/>
                <a:ea typeface="Calibri"/>
                <a:cs typeface="Calibri"/>
              </a:rPr>
              <a:pPr/>
              <a:t> ₹ 1,32,318 </a:t>
            </a:fld>
            <a:endParaRPr lang="en-IN" sz="2400">
              <a:solidFill>
                <a:schemeClr val="bg1">
                  <a:lumMod val="75000"/>
                </a:schemeClr>
              </a:solidFill>
              <a:latin typeface="Bodoni MT" panose="02070603080606020203" pitchFamily="18" charset="0"/>
            </a:endParaRPr>
          </a:p>
        </xdr:txBody>
      </xdr:sp>
      <xdr:pic>
        <xdr:nvPicPr>
          <xdr:cNvPr id="128" name="Picture 127">
            <a:extLst>
              <a:ext uri="{FF2B5EF4-FFF2-40B4-BE49-F238E27FC236}">
                <a16:creationId xmlns:a16="http://schemas.microsoft.com/office/drawing/2014/main" id="{20BA3083-8BE2-0110-57D6-AB6836020BAD}"/>
              </a:ext>
            </a:extLst>
          </xdr:cNvPr>
          <xdr:cNvPicPr>
            <a:picLocks noChangeAspect="1"/>
          </xdr:cNvPicPr>
        </xdr:nvPicPr>
        <xdr:blipFill rotWithShape="1">
          <a:blip xmlns:r="http://schemas.openxmlformats.org/officeDocument/2006/relationships" r:embed="rId14" cstate="print">
            <a:extLst>
              <a:ext uri="{BEBA8EAE-BF5A-486C-A8C5-ECC9F3942E4B}">
                <a14:imgProps xmlns:a14="http://schemas.microsoft.com/office/drawing/2010/main">
                  <a14:imgLayer r:embed="rId15">
                    <a14:imgEffect>
                      <a14:backgroundRemoval t="10000" b="90000" l="10000" r="90000"/>
                    </a14:imgEffect>
                  </a14:imgLayer>
                </a14:imgProps>
              </a:ext>
              <a:ext uri="{28A0092B-C50C-407E-A947-70E740481C1C}">
                <a14:useLocalDpi xmlns:a14="http://schemas.microsoft.com/office/drawing/2010/main" val="0"/>
              </a:ext>
            </a:extLst>
          </a:blip>
          <a:srcRect l="16471" t="12295" r="15882" b="11823"/>
          <a:stretch/>
        </xdr:blipFill>
        <xdr:spPr>
          <a:xfrm>
            <a:off x="5836023" y="1910575"/>
            <a:ext cx="502023" cy="375426"/>
          </a:xfrm>
          <a:prstGeom prst="rect">
            <a:avLst/>
          </a:prstGeom>
        </xdr:spPr>
      </xdr:pic>
    </xdr:grpSp>
    <xdr:clientData/>
  </xdr:twoCellAnchor>
  <xdr:twoCellAnchor editAs="absolute">
    <xdr:from>
      <xdr:col>17</xdr:col>
      <xdr:colOff>154964</xdr:colOff>
      <xdr:row>8</xdr:row>
      <xdr:rowOff>17929</xdr:rowOff>
    </xdr:from>
    <xdr:to>
      <xdr:col>19</xdr:col>
      <xdr:colOff>199788</xdr:colOff>
      <xdr:row>10</xdr:row>
      <xdr:rowOff>53788</xdr:rowOff>
    </xdr:to>
    <xdr:sp macro="" textlink="Assets!H9">
      <xdr:nvSpPr>
        <xdr:cNvPr id="130" name="TextBox 129">
          <a:extLst>
            <a:ext uri="{FF2B5EF4-FFF2-40B4-BE49-F238E27FC236}">
              <a16:creationId xmlns:a16="http://schemas.microsoft.com/office/drawing/2014/main" id="{C21D52AD-7C11-A644-8512-D0A9D03147C3}"/>
            </a:ext>
          </a:extLst>
        </xdr:cNvPr>
        <xdr:cNvSpPr txBox="1"/>
      </xdr:nvSpPr>
      <xdr:spPr>
        <a:xfrm>
          <a:off x="10518164" y="1498386"/>
          <a:ext cx="1264024" cy="40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F1A717-D1C0-4EDD-B2B5-5D76316059C6}" type="TxLink">
            <a:rPr lang="en-US" sz="2800" b="0" i="0" u="none" strike="noStrike">
              <a:solidFill>
                <a:srgbClr val="000000"/>
              </a:solidFill>
              <a:latin typeface="Abadi"/>
            </a:rPr>
            <a:pPr/>
            <a:t>Assets</a:t>
          </a:fld>
          <a:endParaRPr lang="en-IN" sz="1100"/>
        </a:p>
      </xdr:txBody>
    </xdr:sp>
    <xdr:clientData/>
  </xdr:twoCellAnchor>
  <xdr:twoCellAnchor editAs="absolute">
    <xdr:from>
      <xdr:col>18</xdr:col>
      <xdr:colOff>230737</xdr:colOff>
      <xdr:row>12</xdr:row>
      <xdr:rowOff>10887</xdr:rowOff>
    </xdr:from>
    <xdr:to>
      <xdr:col>20</xdr:col>
      <xdr:colOff>63396</xdr:colOff>
      <xdr:row>18</xdr:row>
      <xdr:rowOff>113980</xdr:rowOff>
    </xdr:to>
    <xdr:grpSp>
      <xdr:nvGrpSpPr>
        <xdr:cNvPr id="154" name="Group 153">
          <a:extLst>
            <a:ext uri="{FF2B5EF4-FFF2-40B4-BE49-F238E27FC236}">
              <a16:creationId xmlns:a16="http://schemas.microsoft.com/office/drawing/2014/main" id="{39BB1D2C-28E5-E421-965D-692EB5CEA156}"/>
            </a:ext>
          </a:extLst>
        </xdr:cNvPr>
        <xdr:cNvGrpSpPr/>
      </xdr:nvGrpSpPr>
      <xdr:grpSpPr>
        <a:xfrm>
          <a:off x="11203537" y="2231573"/>
          <a:ext cx="1051859" cy="1213436"/>
          <a:chOff x="9006542" y="2151530"/>
          <a:chExt cx="1051859" cy="1178858"/>
        </a:xfrm>
      </xdr:grpSpPr>
      <xdr:sp macro="" textlink="Assets!F17">
        <xdr:nvSpPr>
          <xdr:cNvPr id="138" name="TextBox 137">
            <a:extLst>
              <a:ext uri="{FF2B5EF4-FFF2-40B4-BE49-F238E27FC236}">
                <a16:creationId xmlns:a16="http://schemas.microsoft.com/office/drawing/2014/main" id="{D65C469D-B754-04CC-0B80-E2DA6C0A9986}"/>
              </a:ext>
            </a:extLst>
          </xdr:cNvPr>
          <xdr:cNvSpPr txBox="1"/>
        </xdr:nvSpPr>
        <xdr:spPr>
          <a:xfrm>
            <a:off x="9006542" y="2151530"/>
            <a:ext cx="1051859"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D943702-106F-42D1-A772-BD1D6116F05C}" type="TxLink">
              <a:rPr lang="en-US" sz="1400" b="0" i="0" u="none" strike="noStrike">
                <a:solidFill>
                  <a:srgbClr val="000000"/>
                </a:solidFill>
                <a:latin typeface="Abadi"/>
              </a:rPr>
              <a:pPr/>
              <a:t>Warehouse</a:t>
            </a:fld>
            <a:endParaRPr lang="en-IN" sz="1200"/>
          </a:p>
        </xdr:txBody>
      </xdr:sp>
      <xdr:sp macro="" textlink="Assets!F18">
        <xdr:nvSpPr>
          <xdr:cNvPr id="134" name="TextBox 133">
            <a:extLst>
              <a:ext uri="{FF2B5EF4-FFF2-40B4-BE49-F238E27FC236}">
                <a16:creationId xmlns:a16="http://schemas.microsoft.com/office/drawing/2014/main" id="{0ECA50AD-66C4-D9CA-91F1-A0B507F4A3E5}"/>
              </a:ext>
            </a:extLst>
          </xdr:cNvPr>
          <xdr:cNvSpPr txBox="1"/>
        </xdr:nvSpPr>
        <xdr:spPr>
          <a:xfrm>
            <a:off x="9006542" y="2579594"/>
            <a:ext cx="555811" cy="259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866988-2718-4ACE-A32E-B703356E5E18}" type="TxLink">
              <a:rPr lang="en-US" sz="1400" b="0" i="0" u="none" strike="noStrike">
                <a:solidFill>
                  <a:srgbClr val="000000"/>
                </a:solidFill>
                <a:latin typeface="Abadi"/>
              </a:rPr>
              <a:pPr/>
              <a:t>Land</a:t>
            </a:fld>
            <a:endParaRPr lang="en-IN" sz="1200"/>
          </a:p>
        </xdr:txBody>
      </xdr:sp>
      <xdr:sp macro="" textlink="Assets!F15">
        <xdr:nvSpPr>
          <xdr:cNvPr id="132" name="TextBox 131">
            <a:extLst>
              <a:ext uri="{FF2B5EF4-FFF2-40B4-BE49-F238E27FC236}">
                <a16:creationId xmlns:a16="http://schemas.microsoft.com/office/drawing/2014/main" id="{E828C08B-2450-0B85-562F-504C3155F7EE}"/>
              </a:ext>
            </a:extLst>
          </xdr:cNvPr>
          <xdr:cNvSpPr txBox="1"/>
        </xdr:nvSpPr>
        <xdr:spPr>
          <a:xfrm>
            <a:off x="9006542" y="3016623"/>
            <a:ext cx="681320"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8E593E-ECF5-4A09-8B47-4765CE7E211C}" type="TxLink">
              <a:rPr lang="en-US" sz="1400" b="0" i="0" u="none" strike="noStrike">
                <a:solidFill>
                  <a:srgbClr val="000000"/>
                </a:solidFill>
                <a:latin typeface="Abadi"/>
              </a:rPr>
              <a:pPr/>
              <a:t>Bonds</a:t>
            </a:fld>
            <a:endParaRPr lang="en-IN" sz="1200"/>
          </a:p>
        </xdr:txBody>
      </xdr:sp>
    </xdr:grpSp>
    <xdr:clientData/>
  </xdr:twoCellAnchor>
  <xdr:twoCellAnchor editAs="absolute">
    <xdr:from>
      <xdr:col>19</xdr:col>
      <xdr:colOff>324004</xdr:colOff>
      <xdr:row>12</xdr:row>
      <xdr:rowOff>10887</xdr:rowOff>
    </xdr:from>
    <xdr:to>
      <xdr:col>21</xdr:col>
      <xdr:colOff>368827</xdr:colOff>
      <xdr:row>18</xdr:row>
      <xdr:rowOff>96050</xdr:rowOff>
    </xdr:to>
    <xdr:grpSp>
      <xdr:nvGrpSpPr>
        <xdr:cNvPr id="153" name="Group 152">
          <a:extLst>
            <a:ext uri="{FF2B5EF4-FFF2-40B4-BE49-F238E27FC236}">
              <a16:creationId xmlns:a16="http://schemas.microsoft.com/office/drawing/2014/main" id="{F8FAF7FF-22FE-1D01-D900-7674202D2BDB}"/>
            </a:ext>
          </a:extLst>
        </xdr:cNvPr>
        <xdr:cNvGrpSpPr/>
      </xdr:nvGrpSpPr>
      <xdr:grpSpPr>
        <a:xfrm>
          <a:off x="11906404" y="2231573"/>
          <a:ext cx="1264023" cy="1195506"/>
          <a:chOff x="10273553" y="2151530"/>
          <a:chExt cx="1264023" cy="1160928"/>
        </a:xfrm>
      </xdr:grpSpPr>
      <xdr:sp macro="" textlink="Assets!G17">
        <xdr:nvSpPr>
          <xdr:cNvPr id="137" name="TextBox 136">
            <a:extLst>
              <a:ext uri="{FF2B5EF4-FFF2-40B4-BE49-F238E27FC236}">
                <a16:creationId xmlns:a16="http://schemas.microsoft.com/office/drawing/2014/main" id="{8026FBA2-9745-0BAB-06E3-7353B434FD9B}"/>
              </a:ext>
            </a:extLst>
          </xdr:cNvPr>
          <xdr:cNvSpPr txBox="1"/>
        </xdr:nvSpPr>
        <xdr:spPr>
          <a:xfrm>
            <a:off x="10542493" y="2151530"/>
            <a:ext cx="995083"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0E15A7-40BB-4FC2-AED8-EC13841BCED8}" type="TxLink">
              <a:rPr lang="en-US" sz="1400" b="0" i="0" u="none" strike="noStrike">
                <a:solidFill>
                  <a:srgbClr val="000000"/>
                </a:solidFill>
                <a:latin typeface="Abadi"/>
              </a:rPr>
              <a:pPr/>
              <a:t> ₹ 98,000 </a:t>
            </a:fld>
            <a:endParaRPr lang="en-IN" sz="1200"/>
          </a:p>
        </xdr:txBody>
      </xdr:sp>
      <xdr:sp macro="" textlink="Assets!G18">
        <xdr:nvSpPr>
          <xdr:cNvPr id="135" name="TextBox 134">
            <a:extLst>
              <a:ext uri="{FF2B5EF4-FFF2-40B4-BE49-F238E27FC236}">
                <a16:creationId xmlns:a16="http://schemas.microsoft.com/office/drawing/2014/main" id="{1C725623-80F1-9E72-748D-5D5639586C0B}"/>
              </a:ext>
            </a:extLst>
          </xdr:cNvPr>
          <xdr:cNvSpPr txBox="1"/>
        </xdr:nvSpPr>
        <xdr:spPr>
          <a:xfrm>
            <a:off x="10273553" y="2561664"/>
            <a:ext cx="1264023" cy="295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D3CE798-8E17-4D6D-943B-CACA84CD7202}" type="TxLink">
              <a:rPr lang="en-US" sz="1400" b="0" i="0" u="none" strike="noStrike">
                <a:solidFill>
                  <a:srgbClr val="000000"/>
                </a:solidFill>
                <a:latin typeface="Abadi"/>
                <a:ea typeface="Calibri"/>
                <a:cs typeface="Calibri"/>
              </a:rPr>
              <a:pPr/>
              <a:t> ₹ 29,00,000 </a:t>
            </a:fld>
            <a:endParaRPr lang="en-IN" sz="1200"/>
          </a:p>
        </xdr:txBody>
      </xdr:sp>
      <xdr:sp macro="" textlink="Assets!G15">
        <xdr:nvSpPr>
          <xdr:cNvPr id="140" name="TextBox 139">
            <a:extLst>
              <a:ext uri="{FF2B5EF4-FFF2-40B4-BE49-F238E27FC236}">
                <a16:creationId xmlns:a16="http://schemas.microsoft.com/office/drawing/2014/main" id="{9AF8CA60-4C85-4C8C-F4AA-7FC3C5DD4057}"/>
              </a:ext>
            </a:extLst>
          </xdr:cNvPr>
          <xdr:cNvSpPr txBox="1"/>
        </xdr:nvSpPr>
        <xdr:spPr>
          <a:xfrm>
            <a:off x="10542493" y="3034553"/>
            <a:ext cx="995083" cy="277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47FED4-6052-4CAF-9091-B27763E9A3BE}" type="TxLink">
              <a:rPr lang="en-US" sz="1400" b="0" i="0" u="none" strike="noStrike">
                <a:solidFill>
                  <a:srgbClr val="000000"/>
                </a:solidFill>
                <a:latin typeface="Abadi"/>
              </a:rPr>
              <a:pPr/>
              <a:t> ₹ 65,893 </a:t>
            </a:fld>
            <a:endParaRPr lang="en-IN" sz="1200"/>
          </a:p>
        </xdr:txBody>
      </xdr:sp>
    </xdr:grpSp>
    <xdr:clientData/>
  </xdr:twoCellAnchor>
  <xdr:twoCellAnchor editAs="absolute">
    <xdr:from>
      <xdr:col>16</xdr:col>
      <xdr:colOff>57627</xdr:colOff>
      <xdr:row>12</xdr:row>
      <xdr:rowOff>1762</xdr:rowOff>
    </xdr:from>
    <xdr:to>
      <xdr:col>17</xdr:col>
      <xdr:colOff>604474</xdr:colOff>
      <xdr:row>18</xdr:row>
      <xdr:rowOff>96051</xdr:rowOff>
    </xdr:to>
    <xdr:grpSp>
      <xdr:nvGrpSpPr>
        <xdr:cNvPr id="155" name="Group 154">
          <a:extLst>
            <a:ext uri="{FF2B5EF4-FFF2-40B4-BE49-F238E27FC236}">
              <a16:creationId xmlns:a16="http://schemas.microsoft.com/office/drawing/2014/main" id="{17D45733-5C59-3C24-2AEC-A6CD31C46B65}"/>
            </a:ext>
          </a:extLst>
        </xdr:cNvPr>
        <xdr:cNvGrpSpPr/>
      </xdr:nvGrpSpPr>
      <xdr:grpSpPr>
        <a:xfrm>
          <a:off x="9811227" y="2222448"/>
          <a:ext cx="1156447" cy="1204632"/>
          <a:chOff x="7732055" y="2148168"/>
          <a:chExt cx="1156447" cy="1164291"/>
        </a:xfrm>
      </xdr:grpSpPr>
      <xdr:sp macro="" textlink="Assets!G14">
        <xdr:nvSpPr>
          <xdr:cNvPr id="133" name="TextBox 132">
            <a:extLst>
              <a:ext uri="{FF2B5EF4-FFF2-40B4-BE49-F238E27FC236}">
                <a16:creationId xmlns:a16="http://schemas.microsoft.com/office/drawing/2014/main" id="{DCA06F0A-DA31-6249-286A-38AF43199BE0}"/>
              </a:ext>
            </a:extLst>
          </xdr:cNvPr>
          <xdr:cNvSpPr txBox="1"/>
        </xdr:nvSpPr>
        <xdr:spPr>
          <a:xfrm>
            <a:off x="7878478" y="2148168"/>
            <a:ext cx="1010024" cy="284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713210-984A-48D6-8E5B-CFEC6630693E}" type="TxLink">
              <a:rPr lang="en-US" sz="1400" b="0" i="0" u="none" strike="noStrike">
                <a:solidFill>
                  <a:srgbClr val="000000"/>
                </a:solidFill>
                <a:latin typeface="Abadi"/>
              </a:rPr>
              <a:pPr/>
              <a:t> ₹ 75,000 </a:t>
            </a:fld>
            <a:endParaRPr lang="en-IN" sz="1200"/>
          </a:p>
        </xdr:txBody>
      </xdr:sp>
      <xdr:sp macro="" textlink="Assets!G16">
        <xdr:nvSpPr>
          <xdr:cNvPr id="139" name="TextBox 138">
            <a:extLst>
              <a:ext uri="{FF2B5EF4-FFF2-40B4-BE49-F238E27FC236}">
                <a16:creationId xmlns:a16="http://schemas.microsoft.com/office/drawing/2014/main" id="{B9CF1B51-4944-2F23-20D3-0577F4867DCD}"/>
              </a:ext>
            </a:extLst>
          </xdr:cNvPr>
          <xdr:cNvSpPr txBox="1"/>
        </xdr:nvSpPr>
        <xdr:spPr>
          <a:xfrm>
            <a:off x="7732055" y="2561665"/>
            <a:ext cx="1156447" cy="29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ED274B-E91B-47F0-872F-239A32A71B4B}" type="TxLink">
              <a:rPr lang="en-US" sz="1400" b="0" i="0" u="none" strike="noStrike">
                <a:solidFill>
                  <a:srgbClr val="000000"/>
                </a:solidFill>
                <a:latin typeface="Abadi"/>
              </a:rPr>
              <a:pPr/>
              <a:t> ₹ 1,25,681 </a:t>
            </a:fld>
            <a:endParaRPr lang="en-IN" sz="1200"/>
          </a:p>
        </xdr:txBody>
      </xdr:sp>
      <xdr:sp macro="" textlink="Assets!G19">
        <xdr:nvSpPr>
          <xdr:cNvPr id="141" name="TextBox 140">
            <a:extLst>
              <a:ext uri="{FF2B5EF4-FFF2-40B4-BE49-F238E27FC236}">
                <a16:creationId xmlns:a16="http://schemas.microsoft.com/office/drawing/2014/main" id="{0E3BE71F-2A09-AA07-CE30-CF895E3DCF4D}"/>
              </a:ext>
            </a:extLst>
          </xdr:cNvPr>
          <xdr:cNvSpPr txBox="1"/>
        </xdr:nvSpPr>
        <xdr:spPr>
          <a:xfrm>
            <a:off x="7857561" y="3034552"/>
            <a:ext cx="1030941" cy="277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8302544-C64F-4A29-A611-DFBA68407C4D}" type="TxLink">
              <a:rPr lang="en-US" sz="1400" b="0" i="0" u="none" strike="noStrike">
                <a:solidFill>
                  <a:srgbClr val="000000"/>
                </a:solidFill>
                <a:latin typeface="Abadi"/>
                <a:ea typeface="Calibri"/>
                <a:cs typeface="Calibri"/>
              </a:rPr>
              <a:pPr/>
              <a:t> ₹ 68,000 </a:t>
            </a:fld>
            <a:endParaRPr lang="en-IN" sz="1200"/>
          </a:p>
        </xdr:txBody>
      </xdr:sp>
    </xdr:grpSp>
    <xdr:clientData/>
  </xdr:twoCellAnchor>
  <xdr:twoCellAnchor editAs="absolute">
    <xdr:from>
      <xdr:col>14</xdr:col>
      <xdr:colOff>587193</xdr:colOff>
      <xdr:row>12</xdr:row>
      <xdr:rowOff>28817</xdr:rowOff>
    </xdr:from>
    <xdr:to>
      <xdr:col>16</xdr:col>
      <xdr:colOff>228604</xdr:colOff>
      <xdr:row>18</xdr:row>
      <xdr:rowOff>91568</xdr:rowOff>
    </xdr:to>
    <xdr:grpSp>
      <xdr:nvGrpSpPr>
        <xdr:cNvPr id="156" name="Group 155">
          <a:extLst>
            <a:ext uri="{FF2B5EF4-FFF2-40B4-BE49-F238E27FC236}">
              <a16:creationId xmlns:a16="http://schemas.microsoft.com/office/drawing/2014/main" id="{31C644EE-0BB9-B0F0-5665-E6D2BE9BE3FA}"/>
            </a:ext>
          </a:extLst>
        </xdr:cNvPr>
        <xdr:cNvGrpSpPr/>
      </xdr:nvGrpSpPr>
      <xdr:grpSpPr>
        <a:xfrm>
          <a:off x="9121593" y="2249503"/>
          <a:ext cx="860611" cy="1173094"/>
          <a:chOff x="6911789" y="2169460"/>
          <a:chExt cx="860611" cy="1138516"/>
        </a:xfrm>
      </xdr:grpSpPr>
      <xdr:sp macro="" textlink="Assets!F14">
        <xdr:nvSpPr>
          <xdr:cNvPr id="131" name="TextBox 130">
            <a:extLst>
              <a:ext uri="{FF2B5EF4-FFF2-40B4-BE49-F238E27FC236}">
                <a16:creationId xmlns:a16="http://schemas.microsoft.com/office/drawing/2014/main" id="{DC482611-F12E-1B2B-F975-73E3D9BB5C94}"/>
              </a:ext>
            </a:extLst>
          </xdr:cNvPr>
          <xdr:cNvSpPr txBox="1"/>
        </xdr:nvSpPr>
        <xdr:spPr>
          <a:xfrm>
            <a:off x="6911789" y="2169460"/>
            <a:ext cx="618565" cy="242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2B9939-7743-4A9E-B245-4B16ADC83751}" type="TxLink">
              <a:rPr lang="en-US" sz="1400" b="0" i="0" u="none" strike="noStrike">
                <a:solidFill>
                  <a:srgbClr val="000000"/>
                </a:solidFill>
                <a:latin typeface="Abadi"/>
              </a:rPr>
              <a:pPr/>
              <a:t>Gold</a:t>
            </a:fld>
            <a:endParaRPr lang="en-IN" sz="1200"/>
          </a:p>
        </xdr:txBody>
      </xdr:sp>
      <xdr:sp macro="" textlink="Assets!F16">
        <xdr:nvSpPr>
          <xdr:cNvPr id="136" name="TextBox 135">
            <a:extLst>
              <a:ext uri="{FF2B5EF4-FFF2-40B4-BE49-F238E27FC236}">
                <a16:creationId xmlns:a16="http://schemas.microsoft.com/office/drawing/2014/main" id="{2AA90DC6-E73D-8561-9C30-EC7FFB0F254A}"/>
              </a:ext>
            </a:extLst>
          </xdr:cNvPr>
          <xdr:cNvSpPr txBox="1"/>
        </xdr:nvSpPr>
        <xdr:spPr>
          <a:xfrm>
            <a:off x="6911789" y="2570630"/>
            <a:ext cx="636494" cy="277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BA8F9A-58BE-45D1-9894-298CA419F98A}" type="TxLink">
              <a:rPr lang="en-US" sz="1400" b="0" i="0" u="none" strike="noStrike">
                <a:solidFill>
                  <a:srgbClr val="000000"/>
                </a:solidFill>
                <a:latin typeface="Abadi"/>
              </a:rPr>
              <a:pPr/>
              <a:t>Stock</a:t>
            </a:fld>
            <a:endParaRPr lang="en-IN" sz="1200"/>
          </a:p>
        </xdr:txBody>
      </xdr:sp>
      <xdr:sp macro="" textlink="Assets!F19">
        <xdr:nvSpPr>
          <xdr:cNvPr id="142" name="TextBox 141">
            <a:extLst>
              <a:ext uri="{FF2B5EF4-FFF2-40B4-BE49-F238E27FC236}">
                <a16:creationId xmlns:a16="http://schemas.microsoft.com/office/drawing/2014/main" id="{C050E000-E712-812A-D243-E45479428A7B}"/>
              </a:ext>
            </a:extLst>
          </xdr:cNvPr>
          <xdr:cNvSpPr txBox="1"/>
        </xdr:nvSpPr>
        <xdr:spPr>
          <a:xfrm>
            <a:off x="6911789" y="3039034"/>
            <a:ext cx="860611" cy="268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A822F6-A140-4354-AE2E-3F9AE1DEDEC5}" type="TxLink">
              <a:rPr lang="en-US" sz="1400" b="0" i="0" u="none" strike="noStrike">
                <a:solidFill>
                  <a:srgbClr val="000000"/>
                </a:solidFill>
                <a:latin typeface="Abadi"/>
                <a:ea typeface="Calibri"/>
                <a:cs typeface="Calibri"/>
              </a:rPr>
              <a:pPr/>
              <a:t>Dividend</a:t>
            </a:fld>
            <a:endParaRPr lang="en-IN" sz="1200"/>
          </a:p>
        </xdr:txBody>
      </xdr:sp>
    </xdr:grpSp>
    <xdr:clientData/>
  </xdr:twoCellAnchor>
  <xdr:twoCellAnchor editAs="absolute">
    <xdr:from>
      <xdr:col>18</xdr:col>
      <xdr:colOff>123586</xdr:colOff>
      <xdr:row>11</xdr:row>
      <xdr:rowOff>139593</xdr:rowOff>
    </xdr:from>
    <xdr:to>
      <xdr:col>18</xdr:col>
      <xdr:colOff>123586</xdr:colOff>
      <xdr:row>19</xdr:row>
      <xdr:rowOff>32016</xdr:rowOff>
    </xdr:to>
    <xdr:cxnSp macro="">
      <xdr:nvCxnSpPr>
        <xdr:cNvPr id="158" name="Straight Connector 157">
          <a:extLst>
            <a:ext uri="{FF2B5EF4-FFF2-40B4-BE49-F238E27FC236}">
              <a16:creationId xmlns:a16="http://schemas.microsoft.com/office/drawing/2014/main" id="{A292B86C-279C-4FEB-4A03-9AA81B6C8250}"/>
            </a:ext>
          </a:extLst>
        </xdr:cNvPr>
        <xdr:cNvCxnSpPr/>
      </xdr:nvCxnSpPr>
      <xdr:spPr>
        <a:xfrm>
          <a:off x="11096386" y="2175222"/>
          <a:ext cx="0" cy="137288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514193</xdr:colOff>
      <xdr:row>31</xdr:row>
      <xdr:rowOff>126787</xdr:rowOff>
    </xdr:from>
    <xdr:to>
      <xdr:col>16</xdr:col>
      <xdr:colOff>337457</xdr:colOff>
      <xdr:row>33</xdr:row>
      <xdr:rowOff>162645</xdr:rowOff>
    </xdr:to>
    <xdr:sp macro="" textlink="Assets!W44">
      <xdr:nvSpPr>
        <xdr:cNvPr id="172" name="TextBox 171">
          <a:extLst>
            <a:ext uri="{FF2B5EF4-FFF2-40B4-BE49-F238E27FC236}">
              <a16:creationId xmlns:a16="http://schemas.microsoft.com/office/drawing/2014/main" id="{B887D168-39C3-380D-A167-E8F0F1D4DCB7}"/>
            </a:ext>
          </a:extLst>
        </xdr:cNvPr>
        <xdr:cNvSpPr txBox="1"/>
      </xdr:nvSpPr>
      <xdr:spPr>
        <a:xfrm>
          <a:off x="7829393" y="5863558"/>
          <a:ext cx="2261664" cy="40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rgbClr val="000D1E"/>
              </a:solidFill>
              <a:latin typeface="Abadi" panose="020B0604020104020204" pitchFamily="34" charset="0"/>
            </a:rPr>
            <a:t>Expenses </a:t>
          </a:r>
        </a:p>
      </xdr:txBody>
    </xdr:sp>
    <xdr:clientData/>
  </xdr:twoCellAnchor>
  <xdr:twoCellAnchor editAs="absolute">
    <xdr:from>
      <xdr:col>13</xdr:col>
      <xdr:colOff>3843</xdr:colOff>
      <xdr:row>34</xdr:row>
      <xdr:rowOff>179294</xdr:rowOff>
    </xdr:from>
    <xdr:to>
      <xdr:col>20</xdr:col>
      <xdr:colOff>326572</xdr:colOff>
      <xdr:row>35</xdr:row>
      <xdr:rowOff>4482</xdr:rowOff>
    </xdr:to>
    <xdr:cxnSp macro="">
      <xdr:nvCxnSpPr>
        <xdr:cNvPr id="173" name="Straight Connector 172">
          <a:extLst>
            <a:ext uri="{FF2B5EF4-FFF2-40B4-BE49-F238E27FC236}">
              <a16:creationId xmlns:a16="http://schemas.microsoft.com/office/drawing/2014/main" id="{DB188BCE-C48B-87E7-23E5-660399FA7A17}"/>
            </a:ext>
          </a:extLst>
        </xdr:cNvPr>
        <xdr:cNvCxnSpPr/>
      </xdr:nvCxnSpPr>
      <xdr:spPr>
        <a:xfrm flipH="1">
          <a:off x="7928643" y="6471237"/>
          <a:ext cx="4589929" cy="10245"/>
        </a:xfrm>
        <a:prstGeom prst="line">
          <a:avLst/>
        </a:prstGeom>
        <a:ln w="25400">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272146</xdr:colOff>
      <xdr:row>36</xdr:row>
      <xdr:rowOff>83351</xdr:rowOff>
    </xdr:from>
    <xdr:to>
      <xdr:col>21</xdr:col>
      <xdr:colOff>261257</xdr:colOff>
      <xdr:row>44</xdr:row>
      <xdr:rowOff>181322</xdr:rowOff>
    </xdr:to>
    <xdr:grpSp>
      <xdr:nvGrpSpPr>
        <xdr:cNvPr id="189" name="Group 188">
          <a:extLst>
            <a:ext uri="{FF2B5EF4-FFF2-40B4-BE49-F238E27FC236}">
              <a16:creationId xmlns:a16="http://schemas.microsoft.com/office/drawing/2014/main" id="{3CDA093F-5B0E-2479-3A72-9D0597082CA4}"/>
            </a:ext>
          </a:extLst>
        </xdr:cNvPr>
        <xdr:cNvGrpSpPr/>
      </xdr:nvGrpSpPr>
      <xdr:grpSpPr>
        <a:xfrm>
          <a:off x="7587346" y="6745408"/>
          <a:ext cx="5475511" cy="1578428"/>
          <a:chOff x="7587346" y="6705599"/>
          <a:chExt cx="5475511" cy="1578428"/>
        </a:xfrm>
      </xdr:grpSpPr>
      <xdr:sp macro="" textlink="">
        <xdr:nvSpPr>
          <xdr:cNvPr id="160" name="Rectangle: Rounded Corners 159">
            <a:extLst>
              <a:ext uri="{FF2B5EF4-FFF2-40B4-BE49-F238E27FC236}">
                <a16:creationId xmlns:a16="http://schemas.microsoft.com/office/drawing/2014/main" id="{C1E1DE84-4A90-257D-FDD0-726E20EAD4F4}"/>
              </a:ext>
            </a:extLst>
          </xdr:cNvPr>
          <xdr:cNvSpPr/>
        </xdr:nvSpPr>
        <xdr:spPr>
          <a:xfrm>
            <a:off x="11364685" y="6705599"/>
            <a:ext cx="1578428" cy="1578428"/>
          </a:xfrm>
          <a:prstGeom prst="roundRect">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1" name="Rectangle: Rounded Corners 160">
            <a:extLst>
              <a:ext uri="{FF2B5EF4-FFF2-40B4-BE49-F238E27FC236}">
                <a16:creationId xmlns:a16="http://schemas.microsoft.com/office/drawing/2014/main" id="{78D3F94D-E375-1A8D-9029-60053375573C}"/>
              </a:ext>
            </a:extLst>
          </xdr:cNvPr>
          <xdr:cNvSpPr/>
        </xdr:nvSpPr>
        <xdr:spPr>
          <a:xfrm>
            <a:off x="7587346" y="6705599"/>
            <a:ext cx="1578428" cy="1578428"/>
          </a:xfrm>
          <a:prstGeom prst="round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2" name="Rectangle: Rounded Corners 161">
            <a:extLst>
              <a:ext uri="{FF2B5EF4-FFF2-40B4-BE49-F238E27FC236}">
                <a16:creationId xmlns:a16="http://schemas.microsoft.com/office/drawing/2014/main" id="{944BF829-2299-BF2A-9E17-BE8B284DF71A}"/>
              </a:ext>
            </a:extLst>
          </xdr:cNvPr>
          <xdr:cNvSpPr/>
        </xdr:nvSpPr>
        <xdr:spPr>
          <a:xfrm>
            <a:off x="9492344" y="6705599"/>
            <a:ext cx="1578428" cy="1578428"/>
          </a:xfrm>
          <a:prstGeom prst="round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87" name="Group 186">
            <a:extLst>
              <a:ext uri="{FF2B5EF4-FFF2-40B4-BE49-F238E27FC236}">
                <a16:creationId xmlns:a16="http://schemas.microsoft.com/office/drawing/2014/main" id="{C6E237E0-B756-3256-AC74-E59365664ED4}"/>
              </a:ext>
            </a:extLst>
          </xdr:cNvPr>
          <xdr:cNvGrpSpPr/>
        </xdr:nvGrpSpPr>
        <xdr:grpSpPr>
          <a:xfrm>
            <a:off x="9543058" y="6803572"/>
            <a:ext cx="1393372" cy="1403098"/>
            <a:chOff x="9541327" y="6803572"/>
            <a:chExt cx="1393372" cy="1403098"/>
          </a:xfrm>
        </xdr:grpSpPr>
        <xdr:sp macro="" textlink="Sheet2!O4">
          <xdr:nvSpPr>
            <xdr:cNvPr id="165" name="TextBox 164">
              <a:extLst>
                <a:ext uri="{FF2B5EF4-FFF2-40B4-BE49-F238E27FC236}">
                  <a16:creationId xmlns:a16="http://schemas.microsoft.com/office/drawing/2014/main" id="{F9F25496-ACF6-DC82-0583-15A6150EBC1A}"/>
                </a:ext>
              </a:extLst>
            </xdr:cNvPr>
            <xdr:cNvSpPr txBox="1"/>
          </xdr:nvSpPr>
          <xdr:spPr>
            <a:xfrm>
              <a:off x="9541327" y="7788726"/>
              <a:ext cx="1393372" cy="417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5348CF-ABE2-48C0-A22A-0862EDBF6996}" type="TxLink">
                <a:rPr lang="en-US" sz="1800" b="0" i="0" u="none" strike="noStrike">
                  <a:solidFill>
                    <a:schemeClr val="bg1">
                      <a:lumMod val="85000"/>
                    </a:schemeClr>
                  </a:solidFill>
                  <a:latin typeface="Abadi"/>
                </a:rPr>
                <a:pPr/>
                <a:t> ₹ 2,33,050 </a:t>
              </a:fld>
              <a:endParaRPr lang="en-IN" sz="1800">
                <a:solidFill>
                  <a:schemeClr val="bg1">
                    <a:lumMod val="85000"/>
                  </a:schemeClr>
                </a:solidFill>
              </a:endParaRPr>
            </a:p>
          </xdr:txBody>
        </xdr:sp>
        <xdr:sp macro="" textlink="Sheet2!N4">
          <xdr:nvSpPr>
            <xdr:cNvPr id="166" name="TextBox 165">
              <a:extLst>
                <a:ext uri="{FF2B5EF4-FFF2-40B4-BE49-F238E27FC236}">
                  <a16:creationId xmlns:a16="http://schemas.microsoft.com/office/drawing/2014/main" id="{6D4B8DA1-C4D2-A8CE-A486-9C04D06D098D}"/>
                </a:ext>
              </a:extLst>
            </xdr:cNvPr>
            <xdr:cNvSpPr txBox="1"/>
          </xdr:nvSpPr>
          <xdr:spPr>
            <a:xfrm>
              <a:off x="9791701" y="7426778"/>
              <a:ext cx="1023257"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143117-8FE3-468D-A848-750A8DAE6CD1}" type="TxLink">
                <a:rPr lang="en-US" sz="1600" b="0" i="0" u="none" strike="noStrike">
                  <a:solidFill>
                    <a:schemeClr val="bg1">
                      <a:lumMod val="85000"/>
                    </a:schemeClr>
                  </a:solidFill>
                  <a:latin typeface="Abadi"/>
                </a:rPr>
                <a:pPr/>
                <a:t>Personal</a:t>
              </a:fld>
              <a:endParaRPr lang="en-IN" sz="1600">
                <a:solidFill>
                  <a:schemeClr val="bg1">
                    <a:lumMod val="85000"/>
                  </a:schemeClr>
                </a:solidFill>
              </a:endParaRPr>
            </a:p>
          </xdr:txBody>
        </xdr:sp>
        <xdr:pic>
          <xdr:nvPicPr>
            <xdr:cNvPr id="180" name="Graphic 179" descr="User with solid fill">
              <a:extLst>
                <a:ext uri="{FF2B5EF4-FFF2-40B4-BE49-F238E27FC236}">
                  <a16:creationId xmlns:a16="http://schemas.microsoft.com/office/drawing/2014/main" id="{74A5A355-B7E1-2B47-7B25-D4E2534CADF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993086" y="6803572"/>
              <a:ext cx="620486" cy="620486"/>
            </a:xfrm>
            <a:prstGeom prst="rect">
              <a:avLst/>
            </a:prstGeom>
          </xdr:spPr>
        </xdr:pic>
      </xdr:grpSp>
      <xdr:grpSp>
        <xdr:nvGrpSpPr>
          <xdr:cNvPr id="185" name="Group 184">
            <a:extLst>
              <a:ext uri="{FF2B5EF4-FFF2-40B4-BE49-F238E27FC236}">
                <a16:creationId xmlns:a16="http://schemas.microsoft.com/office/drawing/2014/main" id="{4E392F51-14ED-CB42-E136-C9E7EB2829EB}"/>
              </a:ext>
            </a:extLst>
          </xdr:cNvPr>
          <xdr:cNvGrpSpPr/>
        </xdr:nvGrpSpPr>
        <xdr:grpSpPr>
          <a:xfrm>
            <a:off x="11411689" y="6787885"/>
            <a:ext cx="1651168" cy="1386128"/>
            <a:chOff x="11411689" y="6787885"/>
            <a:chExt cx="1651168" cy="1386128"/>
          </a:xfrm>
        </xdr:grpSpPr>
        <xdr:sp macro="" textlink="Sheet2!O5">
          <xdr:nvSpPr>
            <xdr:cNvPr id="167" name="TextBox 166">
              <a:extLst>
                <a:ext uri="{FF2B5EF4-FFF2-40B4-BE49-F238E27FC236}">
                  <a16:creationId xmlns:a16="http://schemas.microsoft.com/office/drawing/2014/main" id="{0F8688E5-C74B-3A34-1628-C6D454CACFEE}"/>
                </a:ext>
              </a:extLst>
            </xdr:cNvPr>
            <xdr:cNvSpPr txBox="1"/>
          </xdr:nvSpPr>
          <xdr:spPr>
            <a:xfrm>
              <a:off x="11411689" y="7756069"/>
              <a:ext cx="1440873" cy="417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DCE5CF-7F65-4506-AAD1-F8B946CF329C}" type="TxLink">
                <a:rPr lang="en-US" sz="1800" b="0" i="0" u="none" strike="noStrike">
                  <a:solidFill>
                    <a:schemeClr val="bg1">
                      <a:lumMod val="85000"/>
                    </a:schemeClr>
                  </a:solidFill>
                  <a:latin typeface="Abadi"/>
                </a:rPr>
                <a:pPr/>
                <a:t> ₹ 1,72,710 </a:t>
              </a:fld>
              <a:endParaRPr lang="en-IN" sz="1800">
                <a:solidFill>
                  <a:schemeClr val="bg1">
                    <a:lumMod val="85000"/>
                  </a:schemeClr>
                </a:solidFill>
              </a:endParaRPr>
            </a:p>
          </xdr:txBody>
        </xdr:sp>
        <xdr:sp macro="" textlink="Sheet2!N5">
          <xdr:nvSpPr>
            <xdr:cNvPr id="168" name="TextBox 167">
              <a:extLst>
                <a:ext uri="{FF2B5EF4-FFF2-40B4-BE49-F238E27FC236}">
                  <a16:creationId xmlns:a16="http://schemas.microsoft.com/office/drawing/2014/main" id="{D3EEB785-1E3A-F353-270C-B5A2BA983BF0}"/>
                </a:ext>
              </a:extLst>
            </xdr:cNvPr>
            <xdr:cNvSpPr txBox="1"/>
          </xdr:nvSpPr>
          <xdr:spPr>
            <a:xfrm>
              <a:off x="11419114" y="7403806"/>
              <a:ext cx="1643743"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7D2E7E-4296-4AF7-B951-CFE8E1097AA3}" type="TxLink">
                <a:rPr lang="en-US" sz="1600" b="0" i="0" u="none" strike="noStrike">
                  <a:solidFill>
                    <a:schemeClr val="bg1">
                      <a:lumMod val="85000"/>
                    </a:schemeClr>
                  </a:solidFill>
                  <a:latin typeface="Abadi"/>
                </a:rPr>
                <a:pPr/>
                <a:t>Transportation</a:t>
              </a:fld>
              <a:endParaRPr lang="en-IN" sz="1600">
                <a:solidFill>
                  <a:schemeClr val="bg1">
                    <a:lumMod val="85000"/>
                  </a:schemeClr>
                </a:solidFill>
              </a:endParaRPr>
            </a:p>
          </xdr:txBody>
        </xdr:sp>
        <xdr:pic>
          <xdr:nvPicPr>
            <xdr:cNvPr id="182" name="Graphic 181" descr="Car with solid fill">
              <a:extLst>
                <a:ext uri="{FF2B5EF4-FFF2-40B4-BE49-F238E27FC236}">
                  <a16:creationId xmlns:a16="http://schemas.microsoft.com/office/drawing/2014/main" id="{9DADDAD1-DA31-8A5E-867F-1660792D7A8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820686" y="6787885"/>
              <a:ext cx="644658" cy="644658"/>
            </a:xfrm>
            <a:prstGeom prst="rect">
              <a:avLst/>
            </a:prstGeom>
          </xdr:spPr>
        </xdr:pic>
      </xdr:grpSp>
      <xdr:grpSp>
        <xdr:nvGrpSpPr>
          <xdr:cNvPr id="188" name="Group 187">
            <a:extLst>
              <a:ext uri="{FF2B5EF4-FFF2-40B4-BE49-F238E27FC236}">
                <a16:creationId xmlns:a16="http://schemas.microsoft.com/office/drawing/2014/main" id="{3F1F7D59-1B57-D2A5-F215-307904561F7E}"/>
              </a:ext>
            </a:extLst>
          </xdr:cNvPr>
          <xdr:cNvGrpSpPr/>
        </xdr:nvGrpSpPr>
        <xdr:grpSpPr>
          <a:xfrm>
            <a:off x="7674424" y="6772203"/>
            <a:ext cx="1393374" cy="1359430"/>
            <a:chOff x="7674424" y="6772203"/>
            <a:chExt cx="1393374" cy="1359430"/>
          </a:xfrm>
        </xdr:grpSpPr>
        <xdr:sp macro="" textlink="Sheet2!N3">
          <xdr:nvSpPr>
            <xdr:cNvPr id="163" name="TextBox 162">
              <a:extLst>
                <a:ext uri="{FF2B5EF4-FFF2-40B4-BE49-F238E27FC236}">
                  <a16:creationId xmlns:a16="http://schemas.microsoft.com/office/drawing/2014/main" id="{D97D07EF-A663-E90F-2B5F-F52E1E7219C2}"/>
                </a:ext>
              </a:extLst>
            </xdr:cNvPr>
            <xdr:cNvSpPr txBox="1"/>
          </xdr:nvSpPr>
          <xdr:spPr>
            <a:xfrm>
              <a:off x="7910887" y="7362315"/>
              <a:ext cx="920448"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EB118C-BF3C-441C-BA44-0362D7FFDB24}" type="TxLink">
                <a:rPr lang="en-US" sz="1600" b="0" i="0" u="none" strike="noStrike">
                  <a:solidFill>
                    <a:srgbClr val="000000"/>
                  </a:solidFill>
                  <a:latin typeface="Abadi"/>
                </a:rPr>
                <a:pPr/>
                <a:t>Housing</a:t>
              </a:fld>
              <a:endParaRPr lang="en-IN" sz="1600"/>
            </a:p>
          </xdr:txBody>
        </xdr:sp>
        <xdr:sp macro="" textlink="Sheet2!O3">
          <xdr:nvSpPr>
            <xdr:cNvPr id="164" name="TextBox 163">
              <a:extLst>
                <a:ext uri="{FF2B5EF4-FFF2-40B4-BE49-F238E27FC236}">
                  <a16:creationId xmlns:a16="http://schemas.microsoft.com/office/drawing/2014/main" id="{2CBD64B5-4DB5-F671-3E77-CC5FC12E46D8}"/>
                </a:ext>
              </a:extLst>
            </xdr:cNvPr>
            <xdr:cNvSpPr txBox="1"/>
          </xdr:nvSpPr>
          <xdr:spPr>
            <a:xfrm>
              <a:off x="7674424" y="7751685"/>
              <a:ext cx="1393374" cy="379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546F243-EAD0-474B-9106-95D05F086FEF}" type="TxLink">
                <a:rPr lang="en-US" sz="1800" b="0" i="0" u="none" strike="noStrike">
                  <a:solidFill>
                    <a:srgbClr val="000000"/>
                  </a:solidFill>
                  <a:latin typeface="Abadi"/>
                </a:rPr>
                <a:pPr/>
                <a:t> ₹ 3,50,840 </a:t>
              </a:fld>
              <a:endParaRPr lang="en-IN" sz="1800"/>
            </a:p>
          </xdr:txBody>
        </xdr:sp>
        <xdr:pic>
          <xdr:nvPicPr>
            <xdr:cNvPr id="184" name="Graphic 183" descr="House with solid fill">
              <a:extLst>
                <a:ext uri="{FF2B5EF4-FFF2-40B4-BE49-F238E27FC236}">
                  <a16:creationId xmlns:a16="http://schemas.microsoft.com/office/drawing/2014/main" id="{8B014B2C-07D5-676B-7A11-19DD4A0B9B7B}"/>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8091126" y="6772203"/>
              <a:ext cx="559970" cy="559970"/>
            </a:xfrm>
            <a:prstGeom prst="rect">
              <a:avLst/>
            </a:prstGeom>
          </xdr:spPr>
        </xdr:pic>
      </xdr:grpSp>
    </xdr:grpSp>
    <xdr:clientData/>
  </xdr:twoCellAnchor>
  <xdr:twoCellAnchor editAs="absolute">
    <xdr:from>
      <xdr:col>4</xdr:col>
      <xdr:colOff>590392</xdr:colOff>
      <xdr:row>31</xdr:row>
      <xdr:rowOff>126787</xdr:rowOff>
    </xdr:from>
    <xdr:to>
      <xdr:col>9</xdr:col>
      <xdr:colOff>108857</xdr:colOff>
      <xdr:row>33</xdr:row>
      <xdr:rowOff>162645</xdr:rowOff>
    </xdr:to>
    <xdr:sp macro="" textlink="Assets!W44">
      <xdr:nvSpPr>
        <xdr:cNvPr id="190" name="TextBox 189">
          <a:extLst>
            <a:ext uri="{FF2B5EF4-FFF2-40B4-BE49-F238E27FC236}">
              <a16:creationId xmlns:a16="http://schemas.microsoft.com/office/drawing/2014/main" id="{60BE3846-3F2D-5944-80A7-F8232B6E842C}"/>
            </a:ext>
          </a:extLst>
        </xdr:cNvPr>
        <xdr:cNvSpPr txBox="1"/>
      </xdr:nvSpPr>
      <xdr:spPr>
        <a:xfrm>
          <a:off x="3028792" y="5863558"/>
          <a:ext cx="2566465" cy="405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rgbClr val="000D1E"/>
              </a:solidFill>
              <a:latin typeface="Abadi" panose="020B0604020104020204" pitchFamily="34" charset="0"/>
            </a:rPr>
            <a:t>Income</a:t>
          </a:r>
          <a:r>
            <a:rPr lang="en-IN" sz="2800" baseline="0">
              <a:solidFill>
                <a:srgbClr val="000D1E"/>
              </a:solidFill>
              <a:latin typeface="Abadi" panose="020B0604020104020204" pitchFamily="34" charset="0"/>
            </a:rPr>
            <a:t> Source</a:t>
          </a:r>
          <a:endParaRPr lang="en-IN" sz="2800">
            <a:solidFill>
              <a:srgbClr val="000D1E"/>
            </a:solidFill>
            <a:latin typeface="Abadi" panose="020B0604020104020204" pitchFamily="34" charset="0"/>
          </a:endParaRPr>
        </a:p>
      </xdr:txBody>
    </xdr:sp>
    <xdr:clientData/>
  </xdr:twoCellAnchor>
  <xdr:twoCellAnchor editAs="absolute">
    <xdr:from>
      <xdr:col>5</xdr:col>
      <xdr:colOff>138637</xdr:colOff>
      <xdr:row>35</xdr:row>
      <xdr:rowOff>175776</xdr:rowOff>
    </xdr:from>
    <xdr:to>
      <xdr:col>9</xdr:col>
      <xdr:colOff>272146</xdr:colOff>
      <xdr:row>46</xdr:row>
      <xdr:rowOff>56243</xdr:rowOff>
    </xdr:to>
    <xdr:grpSp>
      <xdr:nvGrpSpPr>
        <xdr:cNvPr id="201" name="Group 200">
          <a:extLst>
            <a:ext uri="{FF2B5EF4-FFF2-40B4-BE49-F238E27FC236}">
              <a16:creationId xmlns:a16="http://schemas.microsoft.com/office/drawing/2014/main" id="{235E9314-5CEA-6A8D-4D5A-94485E431F76}"/>
            </a:ext>
          </a:extLst>
        </xdr:cNvPr>
        <xdr:cNvGrpSpPr/>
      </xdr:nvGrpSpPr>
      <xdr:grpSpPr>
        <a:xfrm>
          <a:off x="3186637" y="6652776"/>
          <a:ext cx="2571909" cy="1916096"/>
          <a:chOff x="3110435" y="6620117"/>
          <a:chExt cx="2571909" cy="1916096"/>
        </a:xfrm>
      </xdr:grpSpPr>
      <xdr:grpSp>
        <xdr:nvGrpSpPr>
          <xdr:cNvPr id="199" name="Group 198">
            <a:extLst>
              <a:ext uri="{FF2B5EF4-FFF2-40B4-BE49-F238E27FC236}">
                <a16:creationId xmlns:a16="http://schemas.microsoft.com/office/drawing/2014/main" id="{817B5AE4-EB3A-4955-D1B0-20697C74CD56}"/>
              </a:ext>
            </a:extLst>
          </xdr:cNvPr>
          <xdr:cNvGrpSpPr/>
        </xdr:nvGrpSpPr>
        <xdr:grpSpPr>
          <a:xfrm>
            <a:off x="3110435" y="6625559"/>
            <a:ext cx="1276508" cy="1905213"/>
            <a:chOff x="3110435" y="6614674"/>
            <a:chExt cx="1276508" cy="1905213"/>
          </a:xfrm>
        </xdr:grpSpPr>
        <xdr:sp macro="" textlink="Sheet2!Z3">
          <xdr:nvSpPr>
            <xdr:cNvPr id="191" name="TextBox 190">
              <a:extLst>
                <a:ext uri="{FF2B5EF4-FFF2-40B4-BE49-F238E27FC236}">
                  <a16:creationId xmlns:a16="http://schemas.microsoft.com/office/drawing/2014/main" id="{FE3A9F7C-C911-6CE8-FD90-ABD76CDC0A52}"/>
                </a:ext>
              </a:extLst>
            </xdr:cNvPr>
            <xdr:cNvSpPr txBox="1"/>
          </xdr:nvSpPr>
          <xdr:spPr>
            <a:xfrm>
              <a:off x="3110435" y="6614674"/>
              <a:ext cx="1276508" cy="392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8B7E82-8AAD-4F22-8887-B16368D1C790}" type="TxLink">
                <a:rPr lang="en-US" sz="1600" b="0" i="0" u="none" strike="noStrike">
                  <a:solidFill>
                    <a:srgbClr val="000000"/>
                  </a:solidFill>
                  <a:latin typeface="Abadi"/>
                  <a:ea typeface="Calibri"/>
                  <a:cs typeface="Calibri"/>
                </a:rPr>
                <a:pPr/>
                <a:t>Freelancing</a:t>
              </a:fld>
              <a:endParaRPr lang="en-IN" sz="4000" b="0" i="0" u="none" strike="noStrike">
                <a:solidFill>
                  <a:srgbClr val="000D1E"/>
                </a:solidFill>
                <a:latin typeface="Abadi" panose="020B0604020104020204" pitchFamily="34" charset="0"/>
                <a:ea typeface="Calibri"/>
                <a:cs typeface="Calibri"/>
              </a:endParaRPr>
            </a:p>
          </xdr:txBody>
        </xdr:sp>
        <xdr:sp macro="" textlink="Sheet2!Z6">
          <xdr:nvSpPr>
            <xdr:cNvPr id="192" name="TextBox 191">
              <a:extLst>
                <a:ext uri="{FF2B5EF4-FFF2-40B4-BE49-F238E27FC236}">
                  <a16:creationId xmlns:a16="http://schemas.microsoft.com/office/drawing/2014/main" id="{4F2EAF74-F444-A712-5095-003C086C93DA}"/>
                </a:ext>
              </a:extLst>
            </xdr:cNvPr>
            <xdr:cNvSpPr txBox="1"/>
          </xdr:nvSpPr>
          <xdr:spPr>
            <a:xfrm>
              <a:off x="3110435" y="8127789"/>
              <a:ext cx="1276508" cy="392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141D16-D29B-44D5-AA95-FD52474C8A07}" type="TxLink">
                <a:rPr lang="en-US" sz="1600" b="0" i="0" u="none" strike="noStrike">
                  <a:solidFill>
                    <a:srgbClr val="000000"/>
                  </a:solidFill>
                  <a:latin typeface="Abadi"/>
                </a:rPr>
                <a:pPr/>
                <a:t>Trading</a:t>
              </a:fld>
              <a:endParaRPr lang="en-IN" sz="4000">
                <a:solidFill>
                  <a:srgbClr val="000D1E"/>
                </a:solidFill>
                <a:latin typeface="Abadi" panose="020B0604020104020204" pitchFamily="34" charset="0"/>
              </a:endParaRPr>
            </a:p>
          </xdr:txBody>
        </xdr:sp>
        <xdr:sp macro="" textlink="Sheet2!Z5">
          <xdr:nvSpPr>
            <xdr:cNvPr id="193" name="TextBox 192">
              <a:extLst>
                <a:ext uri="{FF2B5EF4-FFF2-40B4-BE49-F238E27FC236}">
                  <a16:creationId xmlns:a16="http://schemas.microsoft.com/office/drawing/2014/main" id="{B078A67B-4DE0-6304-658C-C41E87FA748F}"/>
                </a:ext>
              </a:extLst>
            </xdr:cNvPr>
            <xdr:cNvSpPr txBox="1"/>
          </xdr:nvSpPr>
          <xdr:spPr>
            <a:xfrm>
              <a:off x="3110435" y="7623418"/>
              <a:ext cx="1276508" cy="392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EB5AD7-365B-46D1-8B0D-25A4203117A7}" type="TxLink">
                <a:rPr lang="en-US" sz="1600" b="0" i="0" u="none" strike="noStrike">
                  <a:solidFill>
                    <a:srgbClr val="000000"/>
                  </a:solidFill>
                  <a:latin typeface="Abadi"/>
                </a:rPr>
                <a:pPr/>
                <a:t>Salary</a:t>
              </a:fld>
              <a:endParaRPr lang="en-IN" sz="4000">
                <a:solidFill>
                  <a:srgbClr val="000D1E"/>
                </a:solidFill>
                <a:latin typeface="Abadi" panose="020B0604020104020204" pitchFamily="34" charset="0"/>
              </a:endParaRPr>
            </a:p>
          </xdr:txBody>
        </xdr:sp>
        <xdr:sp macro="" textlink="Sheet2!Z4">
          <xdr:nvSpPr>
            <xdr:cNvPr id="194" name="TextBox 193">
              <a:extLst>
                <a:ext uri="{FF2B5EF4-FFF2-40B4-BE49-F238E27FC236}">
                  <a16:creationId xmlns:a16="http://schemas.microsoft.com/office/drawing/2014/main" id="{688AF8E4-A795-63FB-61C7-2D1889CD4042}"/>
                </a:ext>
              </a:extLst>
            </xdr:cNvPr>
            <xdr:cNvSpPr txBox="1"/>
          </xdr:nvSpPr>
          <xdr:spPr>
            <a:xfrm>
              <a:off x="3110435" y="7119046"/>
              <a:ext cx="1276508" cy="392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C600A7-C009-470B-89E7-1FDB92F42A13}" type="TxLink">
                <a:rPr lang="en-US" sz="1600" b="0" i="0" u="none" strike="noStrike">
                  <a:solidFill>
                    <a:srgbClr val="000000"/>
                  </a:solidFill>
                  <a:latin typeface="Abadi"/>
                </a:rPr>
                <a:pPr/>
                <a:t>My Shop</a:t>
              </a:fld>
              <a:endParaRPr lang="en-IN" sz="4000">
                <a:solidFill>
                  <a:srgbClr val="000D1E"/>
                </a:solidFill>
                <a:latin typeface="Abadi" panose="020B0604020104020204" pitchFamily="34" charset="0"/>
              </a:endParaRPr>
            </a:p>
          </xdr:txBody>
        </xdr:sp>
      </xdr:grpSp>
      <xdr:grpSp>
        <xdr:nvGrpSpPr>
          <xdr:cNvPr id="200" name="Group 199">
            <a:extLst>
              <a:ext uri="{FF2B5EF4-FFF2-40B4-BE49-F238E27FC236}">
                <a16:creationId xmlns:a16="http://schemas.microsoft.com/office/drawing/2014/main" id="{07247274-AAFB-EF58-D314-CA260120A0C4}"/>
              </a:ext>
            </a:extLst>
          </xdr:cNvPr>
          <xdr:cNvGrpSpPr/>
        </xdr:nvGrpSpPr>
        <xdr:grpSpPr>
          <a:xfrm>
            <a:off x="4405836" y="6620117"/>
            <a:ext cx="1276508" cy="1916096"/>
            <a:chOff x="4405836" y="6625560"/>
            <a:chExt cx="1276508" cy="1916096"/>
          </a:xfrm>
        </xdr:grpSpPr>
        <xdr:sp macro="" textlink="Sheet2!AA3">
          <xdr:nvSpPr>
            <xdr:cNvPr id="195" name="TextBox 194">
              <a:extLst>
                <a:ext uri="{FF2B5EF4-FFF2-40B4-BE49-F238E27FC236}">
                  <a16:creationId xmlns:a16="http://schemas.microsoft.com/office/drawing/2014/main" id="{7B442B5F-3000-A181-9E73-0782B0AD8AE7}"/>
                </a:ext>
              </a:extLst>
            </xdr:cNvPr>
            <xdr:cNvSpPr txBox="1"/>
          </xdr:nvSpPr>
          <xdr:spPr>
            <a:xfrm>
              <a:off x="4405836" y="6625560"/>
              <a:ext cx="1276508" cy="392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715E20-0D6C-46BD-B91E-BC777B18940A}" type="TxLink">
                <a:rPr lang="en-US" sz="1600" b="0" i="0" u="none" strike="noStrike">
                  <a:solidFill>
                    <a:srgbClr val="000000"/>
                  </a:solidFill>
                  <a:latin typeface="Abadi"/>
                  <a:ea typeface="Calibri"/>
                  <a:cs typeface="Calibri"/>
                </a:rPr>
                <a:pPr/>
                <a:t> ₹ 72,289 </a:t>
              </a:fld>
              <a:endParaRPr lang="en-IN" sz="5400" b="0" i="0" u="none" strike="noStrike">
                <a:solidFill>
                  <a:srgbClr val="000D1E"/>
                </a:solidFill>
                <a:latin typeface="Abadi" panose="020B0604020104020204" pitchFamily="34" charset="0"/>
                <a:ea typeface="Calibri"/>
                <a:cs typeface="Calibri"/>
              </a:endParaRPr>
            </a:p>
          </xdr:txBody>
        </xdr:sp>
        <xdr:sp macro="" textlink="Sheet2!AA4">
          <xdr:nvSpPr>
            <xdr:cNvPr id="196" name="TextBox 195">
              <a:extLst>
                <a:ext uri="{FF2B5EF4-FFF2-40B4-BE49-F238E27FC236}">
                  <a16:creationId xmlns:a16="http://schemas.microsoft.com/office/drawing/2014/main" id="{BD8BBB3E-FF8A-1E30-CD9B-8DC6C9366280}"/>
                </a:ext>
              </a:extLst>
            </xdr:cNvPr>
            <xdr:cNvSpPr txBox="1"/>
          </xdr:nvSpPr>
          <xdr:spPr>
            <a:xfrm>
              <a:off x="4405836" y="7133559"/>
              <a:ext cx="1276508" cy="392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C9C6DF-C9A8-493B-B16D-A9EC7763BCD4}" type="TxLink">
                <a:rPr lang="en-US" sz="1600" b="0" i="0" u="none" strike="noStrike">
                  <a:solidFill>
                    <a:srgbClr val="000000"/>
                  </a:solidFill>
                  <a:latin typeface="Abadi"/>
                  <a:ea typeface="Calibri"/>
                  <a:cs typeface="Calibri"/>
                </a:rPr>
                <a:pPr/>
                <a:t> ₹ 1,44,000 </a:t>
              </a:fld>
              <a:endParaRPr lang="en-IN" sz="5400" b="0" i="0" u="none" strike="noStrike">
                <a:solidFill>
                  <a:srgbClr val="000D1E"/>
                </a:solidFill>
                <a:latin typeface="Abadi" panose="020B0604020104020204" pitchFamily="34" charset="0"/>
                <a:ea typeface="Calibri"/>
                <a:cs typeface="Calibri"/>
              </a:endParaRPr>
            </a:p>
          </xdr:txBody>
        </xdr:sp>
        <xdr:sp macro="" textlink="Sheet2!AA5">
          <xdr:nvSpPr>
            <xdr:cNvPr id="197" name="TextBox 196">
              <a:extLst>
                <a:ext uri="{FF2B5EF4-FFF2-40B4-BE49-F238E27FC236}">
                  <a16:creationId xmlns:a16="http://schemas.microsoft.com/office/drawing/2014/main" id="{51EEF9D7-7079-CE70-C636-FED967F35934}"/>
                </a:ext>
              </a:extLst>
            </xdr:cNvPr>
            <xdr:cNvSpPr txBox="1"/>
          </xdr:nvSpPr>
          <xdr:spPr>
            <a:xfrm>
              <a:off x="4405836" y="7641558"/>
              <a:ext cx="1276508" cy="392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190DDA-FEC6-4B22-B127-549139058DB8}" type="TxLink">
                <a:rPr lang="en-US" sz="1600" b="0" i="0" u="none" strike="noStrike">
                  <a:solidFill>
                    <a:srgbClr val="000000"/>
                  </a:solidFill>
                  <a:latin typeface="Abadi"/>
                  <a:ea typeface="Calibri"/>
                  <a:cs typeface="Calibri"/>
                </a:rPr>
                <a:pPr/>
                <a:t> ₹ 6,00,000 </a:t>
              </a:fld>
              <a:endParaRPr lang="en-IN" sz="5400" b="0" i="0" u="none" strike="noStrike">
                <a:solidFill>
                  <a:srgbClr val="000D1E"/>
                </a:solidFill>
                <a:latin typeface="Abadi" panose="020B0604020104020204" pitchFamily="34" charset="0"/>
                <a:ea typeface="Calibri"/>
                <a:cs typeface="Calibri"/>
              </a:endParaRPr>
            </a:p>
          </xdr:txBody>
        </xdr:sp>
        <xdr:sp macro="" textlink="Sheet2!AA6">
          <xdr:nvSpPr>
            <xdr:cNvPr id="198" name="TextBox 197">
              <a:extLst>
                <a:ext uri="{FF2B5EF4-FFF2-40B4-BE49-F238E27FC236}">
                  <a16:creationId xmlns:a16="http://schemas.microsoft.com/office/drawing/2014/main" id="{9C4E4D8B-70A1-E2A0-F546-8AA6751480B6}"/>
                </a:ext>
              </a:extLst>
            </xdr:cNvPr>
            <xdr:cNvSpPr txBox="1"/>
          </xdr:nvSpPr>
          <xdr:spPr>
            <a:xfrm>
              <a:off x="4405836" y="8149558"/>
              <a:ext cx="1276508" cy="392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F59C3B-8038-4D94-866B-3F7412792B6A}" type="TxLink">
                <a:rPr lang="en-US" sz="1600" b="0" i="0" u="none" strike="noStrike">
                  <a:solidFill>
                    <a:srgbClr val="000000"/>
                  </a:solidFill>
                  <a:latin typeface="Abadi"/>
                  <a:ea typeface="Calibri"/>
                  <a:cs typeface="Calibri"/>
                </a:rPr>
                <a:pPr/>
                <a:t> ₹ 72,629 </a:t>
              </a:fld>
              <a:endParaRPr lang="en-IN" sz="5400" b="0" i="0" u="none" strike="noStrike">
                <a:solidFill>
                  <a:srgbClr val="000D1E"/>
                </a:solidFill>
                <a:latin typeface="Abadi" panose="020B0604020104020204" pitchFamily="34" charset="0"/>
                <a:ea typeface="Calibri"/>
                <a:cs typeface="Calibri"/>
              </a:endParaRPr>
            </a:p>
          </xdr:txBody>
        </xdr:sp>
      </xdr:grpSp>
    </xdr:grpSp>
    <xdr:clientData/>
  </xdr:twoCellAnchor>
  <xdr:twoCellAnchor editAs="absolute">
    <xdr:from>
      <xdr:col>4</xdr:col>
      <xdr:colOff>330415</xdr:colOff>
      <xdr:row>34</xdr:row>
      <xdr:rowOff>184416</xdr:rowOff>
    </xdr:from>
    <xdr:to>
      <xdr:col>11</xdr:col>
      <xdr:colOff>54429</xdr:colOff>
      <xdr:row>34</xdr:row>
      <xdr:rowOff>184416</xdr:rowOff>
    </xdr:to>
    <xdr:cxnSp macro="">
      <xdr:nvCxnSpPr>
        <xdr:cNvPr id="202" name="Straight Connector 201">
          <a:extLst>
            <a:ext uri="{FF2B5EF4-FFF2-40B4-BE49-F238E27FC236}">
              <a16:creationId xmlns:a16="http://schemas.microsoft.com/office/drawing/2014/main" id="{441F56C3-EDE3-494C-6887-5C161A531C1C}"/>
            </a:ext>
          </a:extLst>
        </xdr:cNvPr>
        <xdr:cNvCxnSpPr/>
      </xdr:nvCxnSpPr>
      <xdr:spPr>
        <a:xfrm flipH="1">
          <a:off x="2768815" y="6476359"/>
          <a:ext cx="3991214" cy="0"/>
        </a:xfrm>
        <a:prstGeom prst="line">
          <a:avLst/>
        </a:prstGeom>
        <a:ln w="25400">
          <a:solidFill>
            <a:srgbClr val="00206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527640</xdr:colOff>
      <xdr:row>40</xdr:row>
      <xdr:rowOff>72999</xdr:rowOff>
    </xdr:from>
    <xdr:to>
      <xdr:col>4</xdr:col>
      <xdr:colOff>152400</xdr:colOff>
      <xdr:row>42</xdr:row>
      <xdr:rowOff>108857</xdr:rowOff>
    </xdr:to>
    <xdr:sp macro="" textlink="Assets!W44">
      <xdr:nvSpPr>
        <xdr:cNvPr id="207" name="TextBox 206">
          <a:extLst>
            <a:ext uri="{FF2B5EF4-FFF2-40B4-BE49-F238E27FC236}">
              <a16:creationId xmlns:a16="http://schemas.microsoft.com/office/drawing/2014/main" id="{B8A137AE-62B4-7A9C-9C32-E1CBF01BE404}"/>
            </a:ext>
          </a:extLst>
        </xdr:cNvPr>
        <xdr:cNvSpPr txBox="1"/>
      </xdr:nvSpPr>
      <xdr:spPr>
        <a:xfrm>
          <a:off x="527640" y="7244764"/>
          <a:ext cx="2063160" cy="394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solidFill>
                <a:schemeClr val="bg1">
                  <a:lumMod val="65000"/>
                </a:schemeClr>
              </a:solidFill>
              <a:latin typeface="Abadi" panose="020B0604020104020204" pitchFamily="34" charset="0"/>
            </a:rPr>
            <a:t>Personal Financial Budget</a:t>
          </a:r>
        </a:p>
      </xdr:txBody>
    </xdr:sp>
    <xdr:clientData/>
  </xdr:twoCellAnchor>
  <xdr:twoCellAnchor editAs="absolute">
    <xdr:from>
      <xdr:col>0</xdr:col>
      <xdr:colOff>562707</xdr:colOff>
      <xdr:row>5</xdr:row>
      <xdr:rowOff>119586</xdr:rowOff>
    </xdr:from>
    <xdr:to>
      <xdr:col>4</xdr:col>
      <xdr:colOff>58615</xdr:colOff>
      <xdr:row>17</xdr:row>
      <xdr:rowOff>1464</xdr:rowOff>
    </xdr:to>
    <xdr:pic>
      <xdr:nvPicPr>
        <xdr:cNvPr id="217" name="Picture 216">
          <a:extLst>
            <a:ext uri="{FF2B5EF4-FFF2-40B4-BE49-F238E27FC236}">
              <a16:creationId xmlns:a16="http://schemas.microsoft.com/office/drawing/2014/main" id="{A3C2F4AD-BFF4-52E4-22A2-55BB9C02E3C3}"/>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24261" t="12042" r="25606" b="13291"/>
        <a:stretch/>
      </xdr:blipFill>
      <xdr:spPr>
        <a:xfrm>
          <a:off x="562707" y="1028124"/>
          <a:ext cx="1934308" cy="2062371"/>
        </a:xfrm>
        <a:prstGeom prst="rect">
          <a:avLst/>
        </a:prstGeom>
      </xdr:spPr>
    </xdr:pic>
    <xdr:clientData/>
  </xdr:twoCellAnchor>
  <xdr:twoCellAnchor editAs="absolute">
    <xdr:from>
      <xdr:col>1</xdr:col>
      <xdr:colOff>218349</xdr:colOff>
      <xdr:row>11</xdr:row>
      <xdr:rowOff>167405</xdr:rowOff>
    </xdr:from>
    <xdr:to>
      <xdr:col>3</xdr:col>
      <xdr:colOff>419095</xdr:colOff>
      <xdr:row>14</xdr:row>
      <xdr:rowOff>23968</xdr:rowOff>
    </xdr:to>
    <xdr:sp macro="" textlink="Sheet2!Q37">
      <xdr:nvSpPr>
        <xdr:cNvPr id="218" name="TextBox 217">
          <a:extLst>
            <a:ext uri="{FF2B5EF4-FFF2-40B4-BE49-F238E27FC236}">
              <a16:creationId xmlns:a16="http://schemas.microsoft.com/office/drawing/2014/main" id="{D5DED4C1-4F6C-0CC7-4AE4-83E8E693C7D0}"/>
            </a:ext>
          </a:extLst>
        </xdr:cNvPr>
        <xdr:cNvSpPr txBox="1"/>
      </xdr:nvSpPr>
      <xdr:spPr>
        <a:xfrm>
          <a:off x="827949" y="2158130"/>
          <a:ext cx="1419946" cy="399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0A14F4-BDBB-4557-8B6D-5B3C5A738D17}" type="TxLink">
            <a:rPr lang="en-US" sz="1600" b="0" i="0" u="none" strike="noStrike">
              <a:solidFill>
                <a:schemeClr val="bg1">
                  <a:lumMod val="95000"/>
                </a:schemeClr>
              </a:solidFill>
              <a:latin typeface="Abadi"/>
            </a:rPr>
            <a:pPr/>
            <a:t> ₹ 14,48,564 </a:t>
          </a:fld>
          <a:endParaRPr lang="en-IN" sz="4000">
            <a:solidFill>
              <a:schemeClr val="bg1">
                <a:lumMod val="95000"/>
              </a:schemeClr>
            </a:solidFill>
            <a:latin typeface="Abadi" panose="020B0604020104020204" pitchFamily="34" charset="0"/>
          </a:endParaRPr>
        </a:p>
      </xdr:txBody>
    </xdr:sp>
    <xdr:clientData/>
  </xdr:twoCellAnchor>
  <xdr:twoCellAnchor editAs="absolute">
    <xdr:from>
      <xdr:col>0</xdr:col>
      <xdr:colOff>0</xdr:colOff>
      <xdr:row>0</xdr:row>
      <xdr:rowOff>0</xdr:rowOff>
    </xdr:from>
    <xdr:to>
      <xdr:col>0</xdr:col>
      <xdr:colOff>26895</xdr:colOff>
      <xdr:row>0</xdr:row>
      <xdr:rowOff>0</xdr:rowOff>
    </xdr:to>
    <xdr:sp macro="" textlink="Sheet2!Q37">
      <xdr:nvSpPr>
        <xdr:cNvPr id="219" name="TextBox 218">
          <a:extLst>
            <a:ext uri="{FF2B5EF4-FFF2-40B4-BE49-F238E27FC236}">
              <a16:creationId xmlns:a16="http://schemas.microsoft.com/office/drawing/2014/main" id="{BD78CE80-632C-C388-4485-D36A61A14ACC}"/>
            </a:ext>
          </a:extLst>
        </xdr:cNvPr>
        <xdr:cNvSpPr txBox="1"/>
      </xdr:nvSpPr>
      <xdr:spPr>
        <a:xfrm>
          <a:off x="0" y="0"/>
          <a:ext cx="26895" cy="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0A14F4-BDBB-4557-8B6D-5B3C5A738D17}" type="TxLink">
            <a:rPr lang="en-US" sz="1400" b="0" i="0" u="none" strike="noStrike">
              <a:solidFill>
                <a:schemeClr val="bg1">
                  <a:lumMod val="65000"/>
                </a:schemeClr>
              </a:solidFill>
              <a:latin typeface="Abadi"/>
            </a:rPr>
            <a:pPr/>
            <a:t> ₹ 14,48,564 </a:t>
          </a:fld>
          <a:endParaRPr lang="en-IN" sz="3600">
            <a:solidFill>
              <a:schemeClr val="bg1">
                <a:lumMod val="65000"/>
              </a:schemeClr>
            </a:solidFill>
            <a:latin typeface="Abadi" panose="020B0604020104020204" pitchFamily="34" charset="0"/>
          </a:endParaRPr>
        </a:p>
      </xdr:txBody>
    </xdr:sp>
    <xdr:clientData/>
  </xdr:twoCellAnchor>
  <xdr:twoCellAnchor editAs="absolute">
    <xdr:from>
      <xdr:col>1</xdr:col>
      <xdr:colOff>583108</xdr:colOff>
      <xdr:row>8</xdr:row>
      <xdr:rowOff>69067</xdr:rowOff>
    </xdr:from>
    <xdr:to>
      <xdr:col>3</xdr:col>
      <xdr:colOff>180974</xdr:colOff>
      <xdr:row>11</xdr:row>
      <xdr:rowOff>166680</xdr:rowOff>
    </xdr:to>
    <xdr:sp macro="" textlink="Sheet2!Q37">
      <xdr:nvSpPr>
        <xdr:cNvPr id="220" name="TextBox 219">
          <a:extLst>
            <a:ext uri="{FF2B5EF4-FFF2-40B4-BE49-F238E27FC236}">
              <a16:creationId xmlns:a16="http://schemas.microsoft.com/office/drawing/2014/main" id="{EC3FCE74-D815-EFE4-E0E5-E289B32DC6B3}"/>
            </a:ext>
          </a:extLst>
        </xdr:cNvPr>
        <xdr:cNvSpPr txBox="1"/>
      </xdr:nvSpPr>
      <xdr:spPr>
        <a:xfrm>
          <a:off x="1192708" y="1516867"/>
          <a:ext cx="817066" cy="640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lumMod val="95000"/>
                </a:schemeClr>
              </a:solidFill>
              <a:latin typeface="Constantia" panose="02030602050306030303" pitchFamily="18" charset="0"/>
            </a:rPr>
            <a:t>Net Worth</a:t>
          </a:r>
        </a:p>
      </xdr:txBody>
    </xdr:sp>
    <xdr:clientData/>
  </xdr:twoCellAnchor>
  <xdr:twoCellAnchor editAs="absolute">
    <xdr:from>
      <xdr:col>45</xdr:col>
      <xdr:colOff>353340</xdr:colOff>
      <xdr:row>8</xdr:row>
      <xdr:rowOff>19693</xdr:rowOff>
    </xdr:from>
    <xdr:to>
      <xdr:col>58</xdr:col>
      <xdr:colOff>200940</xdr:colOff>
      <xdr:row>50</xdr:row>
      <xdr:rowOff>19693</xdr:rowOff>
    </xdr:to>
    <xdr:pic>
      <xdr:nvPicPr>
        <xdr:cNvPr id="226" name="Picture 225">
          <a:extLst>
            <a:ext uri="{FF2B5EF4-FFF2-40B4-BE49-F238E27FC236}">
              <a16:creationId xmlns:a16="http://schemas.microsoft.com/office/drawing/2014/main" id="{7DF5C3AC-8CB1-851F-6268-76582EC0F5C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7785340" y="1543693"/>
          <a:ext cx="7772400" cy="8001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21</xdr:col>
      <xdr:colOff>596092</xdr:colOff>
      <xdr:row>345</xdr:row>
      <xdr:rowOff>25112</xdr:rowOff>
    </xdr:to>
    <xdr:pic>
      <xdr:nvPicPr>
        <xdr:cNvPr id="12" name="Picture 11">
          <a:extLst>
            <a:ext uri="{FF2B5EF4-FFF2-40B4-BE49-F238E27FC236}">
              <a16:creationId xmlns:a16="http://schemas.microsoft.com/office/drawing/2014/main" id="{95D0D328-AF24-495A-865D-46A2576487AB}"/>
            </a:ext>
          </a:extLst>
        </xdr:cNvPr>
        <xdr:cNvPicPr>
          <a:picLocks noChangeAspect="1"/>
        </xdr:cNvPicPr>
      </xdr:nvPicPr>
      <xdr:blipFill>
        <a:blip xmlns:r="http://schemas.openxmlformats.org/officeDocument/2006/relationships" r:embed="rId1">
          <a:alphaModFix amt="5000"/>
          <a:extLst>
            <a:ext uri="{28A0092B-C50C-407E-A947-70E740481C1C}">
              <a14:useLocalDpi xmlns:a14="http://schemas.microsoft.com/office/drawing/2010/main" val="0"/>
            </a:ext>
          </a:extLst>
        </a:blip>
        <a:stretch>
          <a:fillRect/>
        </a:stretch>
      </xdr:blipFill>
      <xdr:spPr>
        <a:xfrm>
          <a:off x="0" y="0"/>
          <a:ext cx="17263110" cy="14073621"/>
        </a:xfrm>
        <a:prstGeom prst="rect">
          <a:avLst/>
        </a:prstGeom>
      </xdr:spPr>
    </xdr:pic>
    <xdr:clientData/>
  </xdr:twoCellAnchor>
  <xdr:twoCellAnchor editAs="absolute">
    <xdr:from>
      <xdr:col>13</xdr:col>
      <xdr:colOff>868157</xdr:colOff>
      <xdr:row>0</xdr:row>
      <xdr:rowOff>60688</xdr:rowOff>
    </xdr:from>
    <xdr:to>
      <xdr:col>14</xdr:col>
      <xdr:colOff>565399</xdr:colOff>
      <xdr:row>6</xdr:row>
      <xdr:rowOff>96917</xdr:rowOff>
    </xdr:to>
    <xdr:sp macro="" textlink="">
      <xdr:nvSpPr>
        <xdr:cNvPr id="126" name="Rectangle 125">
          <a:extLst>
            <a:ext uri="{FF2B5EF4-FFF2-40B4-BE49-F238E27FC236}">
              <a16:creationId xmlns:a16="http://schemas.microsoft.com/office/drawing/2014/main" id="{D3EAD95D-24A4-3524-8AFE-7DE736D55399}"/>
            </a:ext>
          </a:extLst>
        </xdr:cNvPr>
        <xdr:cNvSpPr/>
      </xdr:nvSpPr>
      <xdr:spPr>
        <a:xfrm rot="5400000">
          <a:off x="12913604" y="326522"/>
          <a:ext cx="1153829" cy="622161"/>
        </a:xfrm>
        <a:prstGeom prst="rect">
          <a:avLst/>
        </a:prstGeom>
        <a:pattFill prst="dkHorz">
          <a:fgClr>
            <a:schemeClr val="tx2">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0</xdr:rowOff>
    </xdr:from>
    <xdr:to>
      <xdr:col>3</xdr:col>
      <xdr:colOff>331200</xdr:colOff>
      <xdr:row>3</xdr:row>
      <xdr:rowOff>63360</xdr:rowOff>
    </xdr:to>
    <xdr:sp macro="" textlink="">
      <xdr:nvSpPr>
        <xdr:cNvPr id="2" name="Rectangle 1">
          <a:extLst>
            <a:ext uri="{FF2B5EF4-FFF2-40B4-BE49-F238E27FC236}">
              <a16:creationId xmlns:a16="http://schemas.microsoft.com/office/drawing/2014/main" id="{2F30E893-09D7-5B0B-7A5F-D0141E353511}"/>
            </a:ext>
          </a:extLst>
        </xdr:cNvPr>
        <xdr:cNvSpPr/>
      </xdr:nvSpPr>
      <xdr:spPr>
        <a:xfrm>
          <a:off x="0" y="0"/>
          <a:ext cx="2160000" cy="6120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11D25"/>
            </a:solidFill>
          </a:endParaRPr>
        </a:p>
      </xdr:txBody>
    </xdr:sp>
    <xdr:clientData/>
  </xdr:twoCellAnchor>
  <xdr:twoCellAnchor editAs="absolute">
    <xdr:from>
      <xdr:col>0</xdr:col>
      <xdr:colOff>0</xdr:colOff>
      <xdr:row>3</xdr:row>
      <xdr:rowOff>91440</xdr:rowOff>
    </xdr:from>
    <xdr:to>
      <xdr:col>2</xdr:col>
      <xdr:colOff>292800</xdr:colOff>
      <xdr:row>6</xdr:row>
      <xdr:rowOff>154800</xdr:rowOff>
    </xdr:to>
    <xdr:sp macro="" textlink="">
      <xdr:nvSpPr>
        <xdr:cNvPr id="3" name="Rectangle 2">
          <a:extLst>
            <a:ext uri="{FF2B5EF4-FFF2-40B4-BE49-F238E27FC236}">
              <a16:creationId xmlns:a16="http://schemas.microsoft.com/office/drawing/2014/main" id="{EE3E27A9-1843-A899-F7CB-580DB48D1725}"/>
            </a:ext>
          </a:extLst>
        </xdr:cNvPr>
        <xdr:cNvSpPr/>
      </xdr:nvSpPr>
      <xdr:spPr>
        <a:xfrm>
          <a:off x="0" y="640080"/>
          <a:ext cx="1512000" cy="612000"/>
        </a:xfrm>
        <a:prstGeom prst="rect">
          <a:avLst/>
        </a:prstGeom>
        <a:pattFill prst="dkVert">
          <a:fgClr>
            <a:schemeClr val="accent4">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363610</xdr:colOff>
      <xdr:row>0</xdr:row>
      <xdr:rowOff>2883</xdr:rowOff>
    </xdr:from>
    <xdr:to>
      <xdr:col>4</xdr:col>
      <xdr:colOff>540106</xdr:colOff>
      <xdr:row>3</xdr:row>
      <xdr:rowOff>68714</xdr:rowOff>
    </xdr:to>
    <xdr:sp macro="" textlink="">
      <xdr:nvSpPr>
        <xdr:cNvPr id="4" name="Rectangle 3">
          <a:extLst>
            <a:ext uri="{FF2B5EF4-FFF2-40B4-BE49-F238E27FC236}">
              <a16:creationId xmlns:a16="http://schemas.microsoft.com/office/drawing/2014/main" id="{28C56439-F143-03FD-96E0-A317486E758B}"/>
            </a:ext>
          </a:extLst>
        </xdr:cNvPr>
        <xdr:cNvSpPr/>
      </xdr:nvSpPr>
      <xdr:spPr>
        <a:xfrm>
          <a:off x="2189622" y="2883"/>
          <a:ext cx="785167" cy="609453"/>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331622</xdr:colOff>
      <xdr:row>3</xdr:row>
      <xdr:rowOff>91514</xdr:rowOff>
    </xdr:from>
    <xdr:to>
      <xdr:col>6</xdr:col>
      <xdr:colOff>362015</xdr:colOff>
      <xdr:row>6</xdr:row>
      <xdr:rowOff>154875</xdr:rowOff>
    </xdr:to>
    <xdr:sp macro="" textlink="">
      <xdr:nvSpPr>
        <xdr:cNvPr id="6" name="Rectangle 5">
          <a:extLst>
            <a:ext uri="{FF2B5EF4-FFF2-40B4-BE49-F238E27FC236}">
              <a16:creationId xmlns:a16="http://schemas.microsoft.com/office/drawing/2014/main" id="{3806FDE6-13F2-77EB-428E-4A5051803ADE}"/>
            </a:ext>
          </a:extLst>
        </xdr:cNvPr>
        <xdr:cNvSpPr/>
      </xdr:nvSpPr>
      <xdr:spPr>
        <a:xfrm>
          <a:off x="2168237" y="638591"/>
          <a:ext cx="1864418" cy="610438"/>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764681</xdr:colOff>
      <xdr:row>0</xdr:row>
      <xdr:rowOff>0</xdr:rowOff>
    </xdr:from>
    <xdr:to>
      <xdr:col>8</xdr:col>
      <xdr:colOff>274023</xdr:colOff>
      <xdr:row>3</xdr:row>
      <xdr:rowOff>63359</xdr:rowOff>
    </xdr:to>
    <xdr:sp macro="" textlink="">
      <xdr:nvSpPr>
        <xdr:cNvPr id="7" name="Rectangle 6">
          <a:extLst>
            <a:ext uri="{FF2B5EF4-FFF2-40B4-BE49-F238E27FC236}">
              <a16:creationId xmlns:a16="http://schemas.microsoft.com/office/drawing/2014/main" id="{1E529307-775C-5B3E-18A3-74D91F1C4749}"/>
            </a:ext>
          </a:extLst>
        </xdr:cNvPr>
        <xdr:cNvSpPr/>
      </xdr:nvSpPr>
      <xdr:spPr>
        <a:xfrm>
          <a:off x="5390722" y="0"/>
          <a:ext cx="803703" cy="615809"/>
        </a:xfrm>
        <a:prstGeom prst="rect">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567789</xdr:colOff>
      <xdr:row>0</xdr:row>
      <xdr:rowOff>1</xdr:rowOff>
    </xdr:from>
    <xdr:to>
      <xdr:col>6</xdr:col>
      <xdr:colOff>322978</xdr:colOff>
      <xdr:row>3</xdr:row>
      <xdr:rowOff>66478</xdr:rowOff>
    </xdr:to>
    <xdr:sp macro="" textlink="">
      <xdr:nvSpPr>
        <xdr:cNvPr id="8" name="Isosceles Triangle 7">
          <a:extLst>
            <a:ext uri="{FF2B5EF4-FFF2-40B4-BE49-F238E27FC236}">
              <a16:creationId xmlns:a16="http://schemas.microsoft.com/office/drawing/2014/main" id="{CA28B795-99AB-7696-D700-42A21904A829}"/>
            </a:ext>
          </a:extLst>
        </xdr:cNvPr>
        <xdr:cNvSpPr/>
      </xdr:nvSpPr>
      <xdr:spPr>
        <a:xfrm rot="5400000">
          <a:off x="3168770" y="-176435"/>
          <a:ext cx="612000" cy="964871"/>
        </a:xfrm>
        <a:prstGeom prst="triangle">
          <a:avLst>
            <a:gd name="adj" fmla="val 0"/>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302400</xdr:colOff>
      <xdr:row>3</xdr:row>
      <xdr:rowOff>89040</xdr:rowOff>
    </xdr:from>
    <xdr:to>
      <xdr:col>3</xdr:col>
      <xdr:colOff>304800</xdr:colOff>
      <xdr:row>6</xdr:row>
      <xdr:rowOff>152400</xdr:rowOff>
    </xdr:to>
    <xdr:sp macro="" textlink="">
      <xdr:nvSpPr>
        <xdr:cNvPr id="10" name="Flowchart: Delay 9">
          <a:extLst>
            <a:ext uri="{FF2B5EF4-FFF2-40B4-BE49-F238E27FC236}">
              <a16:creationId xmlns:a16="http://schemas.microsoft.com/office/drawing/2014/main" id="{BEDD6645-6EC0-48D2-BA97-8D709217129E}"/>
            </a:ext>
          </a:extLst>
        </xdr:cNvPr>
        <xdr:cNvSpPr/>
      </xdr:nvSpPr>
      <xdr:spPr>
        <a:xfrm rot="10800000">
          <a:off x="1521600" y="637680"/>
          <a:ext cx="612000" cy="612000"/>
        </a:xfrm>
        <a:prstGeom prst="flowChartDelay">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220</xdr:colOff>
      <xdr:row>0</xdr:row>
      <xdr:rowOff>1</xdr:rowOff>
    </xdr:from>
    <xdr:to>
      <xdr:col>6</xdr:col>
      <xdr:colOff>357370</xdr:colOff>
      <xdr:row>3</xdr:row>
      <xdr:rowOff>66478</xdr:rowOff>
    </xdr:to>
    <xdr:sp macro="" textlink="">
      <xdr:nvSpPr>
        <xdr:cNvPr id="19" name="Isosceles Triangle 18">
          <a:extLst>
            <a:ext uri="{FF2B5EF4-FFF2-40B4-BE49-F238E27FC236}">
              <a16:creationId xmlns:a16="http://schemas.microsoft.com/office/drawing/2014/main" id="{76EEB350-DFBA-846F-194E-4AB9A06D8F88}"/>
            </a:ext>
          </a:extLst>
        </xdr:cNvPr>
        <xdr:cNvSpPr/>
      </xdr:nvSpPr>
      <xdr:spPr>
        <a:xfrm rot="16200000">
          <a:off x="3217388" y="-173343"/>
          <a:ext cx="621648" cy="968335"/>
        </a:xfrm>
        <a:prstGeom prst="triangle">
          <a:avLst>
            <a:gd name="adj" fmla="val 0"/>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5DFDD"/>
            </a:solidFill>
          </a:endParaRPr>
        </a:p>
      </xdr:txBody>
    </xdr:sp>
    <xdr:clientData/>
  </xdr:twoCellAnchor>
  <xdr:twoCellAnchor editAs="absolute">
    <xdr:from>
      <xdr:col>6</xdr:col>
      <xdr:colOff>376526</xdr:colOff>
      <xdr:row>0</xdr:row>
      <xdr:rowOff>0</xdr:rowOff>
    </xdr:from>
    <xdr:to>
      <xdr:col>7</xdr:col>
      <xdr:colOff>747470</xdr:colOff>
      <xdr:row>3</xdr:row>
      <xdr:rowOff>63361</xdr:rowOff>
    </xdr:to>
    <xdr:sp macro="" textlink="">
      <xdr:nvSpPr>
        <xdr:cNvPr id="28" name="Rectangle 27">
          <a:extLst>
            <a:ext uri="{FF2B5EF4-FFF2-40B4-BE49-F238E27FC236}">
              <a16:creationId xmlns:a16="http://schemas.microsoft.com/office/drawing/2014/main" id="{B8475141-1E47-F2F0-D425-B1E0F229E53D}"/>
            </a:ext>
          </a:extLst>
        </xdr:cNvPr>
        <xdr:cNvSpPr/>
      </xdr:nvSpPr>
      <xdr:spPr>
        <a:xfrm>
          <a:off x="4031535" y="0"/>
          <a:ext cx="1341976" cy="605228"/>
        </a:xfrm>
        <a:prstGeom prst="rect">
          <a:avLst/>
        </a:prstGeom>
        <a:pattFill prst="dkVert">
          <a:fgClr>
            <a:schemeClr val="accent4">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908905</xdr:colOff>
      <xdr:row>0</xdr:row>
      <xdr:rowOff>0</xdr:rowOff>
    </xdr:from>
    <xdr:to>
      <xdr:col>10</xdr:col>
      <xdr:colOff>453</xdr:colOff>
      <xdr:row>3</xdr:row>
      <xdr:rowOff>57818</xdr:rowOff>
    </xdr:to>
    <xdr:sp macro="" textlink="">
      <xdr:nvSpPr>
        <xdr:cNvPr id="43" name="Isosceles Triangle 42">
          <a:extLst>
            <a:ext uri="{FF2B5EF4-FFF2-40B4-BE49-F238E27FC236}">
              <a16:creationId xmlns:a16="http://schemas.microsoft.com/office/drawing/2014/main" id="{55471C25-F094-ECB9-3894-7D8A6FD427E2}"/>
            </a:ext>
          </a:extLst>
        </xdr:cNvPr>
        <xdr:cNvSpPr/>
      </xdr:nvSpPr>
      <xdr:spPr>
        <a:xfrm>
          <a:off x="8032179" y="0"/>
          <a:ext cx="720000" cy="612000"/>
        </a:xfrm>
        <a:prstGeom prst="triangl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288000</xdr:colOff>
      <xdr:row>1</xdr:row>
      <xdr:rowOff>57893</xdr:rowOff>
    </xdr:from>
    <xdr:to>
      <xdr:col>2</xdr:col>
      <xdr:colOff>441756</xdr:colOff>
      <xdr:row>2</xdr:row>
      <xdr:rowOff>18279</xdr:rowOff>
    </xdr:to>
    <xdr:grpSp>
      <xdr:nvGrpSpPr>
        <xdr:cNvPr id="49" name="Group 48">
          <a:extLst>
            <a:ext uri="{FF2B5EF4-FFF2-40B4-BE49-F238E27FC236}">
              <a16:creationId xmlns:a16="http://schemas.microsoft.com/office/drawing/2014/main" id="{8EE1FAE5-3CE8-8EB6-5AB1-E468EE52D997}"/>
            </a:ext>
          </a:extLst>
        </xdr:cNvPr>
        <xdr:cNvGrpSpPr/>
      </xdr:nvGrpSpPr>
      <xdr:grpSpPr>
        <a:xfrm>
          <a:off x="288000" y="238002"/>
          <a:ext cx="1372956" cy="140495"/>
          <a:chOff x="6867181" y="4721333"/>
          <a:chExt cx="7682776" cy="1110155"/>
        </a:xfrm>
      </xdr:grpSpPr>
      <xdr:sp macro="" textlink="">
        <xdr:nvSpPr>
          <xdr:cNvPr id="39" name="Isosceles Triangle 38">
            <a:extLst>
              <a:ext uri="{FF2B5EF4-FFF2-40B4-BE49-F238E27FC236}">
                <a16:creationId xmlns:a16="http://schemas.microsoft.com/office/drawing/2014/main" id="{64EE677D-7FE6-DACB-705A-617A4AC52324}"/>
              </a:ext>
            </a:extLst>
          </xdr:cNvPr>
          <xdr:cNvSpPr/>
        </xdr:nvSpPr>
        <xdr:spPr>
          <a:xfrm>
            <a:off x="6867181" y="4731385"/>
            <a:ext cx="1276120" cy="1100103"/>
          </a:xfrm>
          <a:prstGeom prst="triangle">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Oval 39">
            <a:extLst>
              <a:ext uri="{FF2B5EF4-FFF2-40B4-BE49-F238E27FC236}">
                <a16:creationId xmlns:a16="http://schemas.microsoft.com/office/drawing/2014/main" id="{E9281EBF-82C2-BBE1-73E4-56DB3A60A716}"/>
              </a:ext>
            </a:extLst>
          </xdr:cNvPr>
          <xdr:cNvSpPr/>
        </xdr:nvSpPr>
        <xdr:spPr>
          <a:xfrm>
            <a:off x="8266184" y="4741437"/>
            <a:ext cx="1080000" cy="1080000"/>
          </a:xfrm>
          <a:prstGeom prst="ellipse">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1" name="Isosceles Triangle 40">
            <a:extLst>
              <a:ext uri="{FF2B5EF4-FFF2-40B4-BE49-F238E27FC236}">
                <a16:creationId xmlns:a16="http://schemas.microsoft.com/office/drawing/2014/main" id="{FC0A14ED-5749-6CDC-E0A4-298DFF62A94D}"/>
              </a:ext>
            </a:extLst>
          </xdr:cNvPr>
          <xdr:cNvSpPr/>
        </xdr:nvSpPr>
        <xdr:spPr>
          <a:xfrm rot="10800000">
            <a:off x="9469067" y="4721333"/>
            <a:ext cx="1276120" cy="1100103"/>
          </a:xfrm>
          <a:prstGeom prst="triangl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2" name="Isosceles Triangle 41">
            <a:extLst>
              <a:ext uri="{FF2B5EF4-FFF2-40B4-BE49-F238E27FC236}">
                <a16:creationId xmlns:a16="http://schemas.microsoft.com/office/drawing/2014/main" id="{9293C666-5F3F-9499-A1B3-5D3DC373BAA8}"/>
              </a:ext>
            </a:extLst>
          </xdr:cNvPr>
          <xdr:cNvSpPr/>
        </xdr:nvSpPr>
        <xdr:spPr>
          <a:xfrm>
            <a:off x="12070953" y="4721335"/>
            <a:ext cx="1276120" cy="1100103"/>
          </a:xfrm>
          <a:prstGeom prst="triangle">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4" name="Oval 43">
            <a:extLst>
              <a:ext uri="{FF2B5EF4-FFF2-40B4-BE49-F238E27FC236}">
                <a16:creationId xmlns:a16="http://schemas.microsoft.com/office/drawing/2014/main" id="{0EE8F110-1B20-A2D9-DC0D-1BDD7C724814}"/>
              </a:ext>
            </a:extLst>
          </xdr:cNvPr>
          <xdr:cNvSpPr/>
        </xdr:nvSpPr>
        <xdr:spPr>
          <a:xfrm>
            <a:off x="10868070" y="4731386"/>
            <a:ext cx="1080000" cy="1080000"/>
          </a:xfrm>
          <a:prstGeom prst="ellipse">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Oval 44">
            <a:extLst>
              <a:ext uri="{FF2B5EF4-FFF2-40B4-BE49-F238E27FC236}">
                <a16:creationId xmlns:a16="http://schemas.microsoft.com/office/drawing/2014/main" id="{1B6318B4-F85E-E6D1-C72D-9F1A42B7E95B}"/>
              </a:ext>
            </a:extLst>
          </xdr:cNvPr>
          <xdr:cNvSpPr/>
        </xdr:nvSpPr>
        <xdr:spPr>
          <a:xfrm>
            <a:off x="13469957" y="4731385"/>
            <a:ext cx="1080000" cy="1080000"/>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373833</xdr:colOff>
      <xdr:row>3</xdr:row>
      <xdr:rowOff>82982</xdr:rowOff>
    </xdr:from>
    <xdr:to>
      <xdr:col>8</xdr:col>
      <xdr:colOff>310496</xdr:colOff>
      <xdr:row>6</xdr:row>
      <xdr:rowOff>146597</xdr:rowOff>
    </xdr:to>
    <xdr:grpSp>
      <xdr:nvGrpSpPr>
        <xdr:cNvPr id="64" name="Group 63">
          <a:extLst>
            <a:ext uri="{FF2B5EF4-FFF2-40B4-BE49-F238E27FC236}">
              <a16:creationId xmlns:a16="http://schemas.microsoft.com/office/drawing/2014/main" id="{C2DF8D8A-8668-0267-58BA-D70F06BC77C3}"/>
            </a:ext>
          </a:extLst>
        </xdr:cNvPr>
        <xdr:cNvGrpSpPr/>
      </xdr:nvGrpSpPr>
      <xdr:grpSpPr>
        <a:xfrm>
          <a:off x="4031433" y="623309"/>
          <a:ext cx="2222663" cy="603943"/>
          <a:chOff x="4039475" y="627901"/>
          <a:chExt cx="2209144" cy="608533"/>
        </a:xfrm>
      </xdr:grpSpPr>
      <xdr:sp macro="" textlink="">
        <xdr:nvSpPr>
          <xdr:cNvPr id="5" name="Rectangle 4">
            <a:extLst>
              <a:ext uri="{FF2B5EF4-FFF2-40B4-BE49-F238E27FC236}">
                <a16:creationId xmlns:a16="http://schemas.microsoft.com/office/drawing/2014/main" id="{03C1AA3E-8D7A-15BD-4B85-8ADB6D80E406}"/>
              </a:ext>
            </a:extLst>
          </xdr:cNvPr>
          <xdr:cNvSpPr/>
        </xdr:nvSpPr>
        <xdr:spPr>
          <a:xfrm>
            <a:off x="4048061" y="627901"/>
            <a:ext cx="2161052" cy="608533"/>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Diamond 15">
            <a:extLst>
              <a:ext uri="{FF2B5EF4-FFF2-40B4-BE49-F238E27FC236}">
                <a16:creationId xmlns:a16="http://schemas.microsoft.com/office/drawing/2014/main" id="{8C1DF41D-AD0A-C99E-290C-9F92A91716B2}"/>
              </a:ext>
            </a:extLst>
          </xdr:cNvPr>
          <xdr:cNvSpPr/>
        </xdr:nvSpPr>
        <xdr:spPr>
          <a:xfrm>
            <a:off x="4054666"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0" name="Diamond 49">
            <a:extLst>
              <a:ext uri="{FF2B5EF4-FFF2-40B4-BE49-F238E27FC236}">
                <a16:creationId xmlns:a16="http://schemas.microsoft.com/office/drawing/2014/main" id="{5CEF2B9B-7781-C3E0-3276-B44A3F2FC5E2}"/>
              </a:ext>
            </a:extLst>
          </xdr:cNvPr>
          <xdr:cNvSpPr/>
        </xdr:nvSpPr>
        <xdr:spPr>
          <a:xfrm>
            <a:off x="5115956"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1" name="Diamond 50">
            <a:extLst>
              <a:ext uri="{FF2B5EF4-FFF2-40B4-BE49-F238E27FC236}">
                <a16:creationId xmlns:a16="http://schemas.microsoft.com/office/drawing/2014/main" id="{9C30ED1F-2980-05C7-E6BC-5436BCBDA5FB}"/>
              </a:ext>
            </a:extLst>
          </xdr:cNvPr>
          <xdr:cNvSpPr/>
        </xdr:nvSpPr>
        <xdr:spPr>
          <a:xfrm>
            <a:off x="5646602"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2" name="Diamond 51">
            <a:extLst>
              <a:ext uri="{FF2B5EF4-FFF2-40B4-BE49-F238E27FC236}">
                <a16:creationId xmlns:a16="http://schemas.microsoft.com/office/drawing/2014/main" id="{89243579-37C8-9632-4D32-CEF7EB4BBE5D}"/>
              </a:ext>
            </a:extLst>
          </xdr:cNvPr>
          <xdr:cNvSpPr/>
        </xdr:nvSpPr>
        <xdr:spPr>
          <a:xfrm>
            <a:off x="4585311"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63" name="Group 62">
            <a:extLst>
              <a:ext uri="{FF2B5EF4-FFF2-40B4-BE49-F238E27FC236}">
                <a16:creationId xmlns:a16="http://schemas.microsoft.com/office/drawing/2014/main" id="{58357E5E-CBCD-7ED5-B4D5-A1965A726284}"/>
              </a:ext>
            </a:extLst>
          </xdr:cNvPr>
          <xdr:cNvGrpSpPr/>
        </xdr:nvGrpSpPr>
        <xdr:grpSpPr>
          <a:xfrm>
            <a:off x="4039475" y="890406"/>
            <a:ext cx="2209144" cy="72000"/>
            <a:chOff x="4039475" y="890406"/>
            <a:chExt cx="2209144" cy="72000"/>
          </a:xfrm>
        </xdr:grpSpPr>
        <xdr:sp macro="" textlink="">
          <xdr:nvSpPr>
            <xdr:cNvPr id="58" name="Oval 57">
              <a:extLst>
                <a:ext uri="{FF2B5EF4-FFF2-40B4-BE49-F238E27FC236}">
                  <a16:creationId xmlns:a16="http://schemas.microsoft.com/office/drawing/2014/main" id="{FB75A14B-0A8D-68F2-6D7E-6A1C654ADD70}"/>
                </a:ext>
              </a:extLst>
            </xdr:cNvPr>
            <xdr:cNvSpPr/>
          </xdr:nvSpPr>
          <xdr:spPr>
            <a:xfrm>
              <a:off x="5642333"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9" name="Oval 58">
              <a:extLst>
                <a:ext uri="{FF2B5EF4-FFF2-40B4-BE49-F238E27FC236}">
                  <a16:creationId xmlns:a16="http://schemas.microsoft.com/office/drawing/2014/main" id="{586BBDE3-F685-6609-DE96-61040869FFFE}"/>
                </a:ext>
              </a:extLst>
            </xdr:cNvPr>
            <xdr:cNvSpPr/>
          </xdr:nvSpPr>
          <xdr:spPr>
            <a:xfrm>
              <a:off x="4039475"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0" name="Oval 59">
              <a:extLst>
                <a:ext uri="{FF2B5EF4-FFF2-40B4-BE49-F238E27FC236}">
                  <a16:creationId xmlns:a16="http://schemas.microsoft.com/office/drawing/2014/main" id="{8CAB5312-AFF3-12F3-F008-B62D8FF3F8DF}"/>
                </a:ext>
              </a:extLst>
            </xdr:cNvPr>
            <xdr:cNvSpPr/>
          </xdr:nvSpPr>
          <xdr:spPr>
            <a:xfrm>
              <a:off x="6176619"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1" name="Oval 60">
              <a:extLst>
                <a:ext uri="{FF2B5EF4-FFF2-40B4-BE49-F238E27FC236}">
                  <a16:creationId xmlns:a16="http://schemas.microsoft.com/office/drawing/2014/main" id="{0332F55C-4B60-EC36-7A64-5C4B5AEA1D99}"/>
                </a:ext>
              </a:extLst>
            </xdr:cNvPr>
            <xdr:cNvSpPr/>
          </xdr:nvSpPr>
          <xdr:spPr>
            <a:xfrm>
              <a:off x="4573761"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2" name="Oval 61">
              <a:extLst>
                <a:ext uri="{FF2B5EF4-FFF2-40B4-BE49-F238E27FC236}">
                  <a16:creationId xmlns:a16="http://schemas.microsoft.com/office/drawing/2014/main" id="{560D4AE3-7EE3-C53F-DE30-9BE3ABE142E0}"/>
                </a:ext>
              </a:extLst>
            </xdr:cNvPr>
            <xdr:cNvSpPr/>
          </xdr:nvSpPr>
          <xdr:spPr>
            <a:xfrm>
              <a:off x="5108047"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absolute">
    <xdr:from>
      <xdr:col>8</xdr:col>
      <xdr:colOff>286052</xdr:colOff>
      <xdr:row>0</xdr:row>
      <xdr:rowOff>1252</xdr:rowOff>
    </xdr:from>
    <xdr:to>
      <xdr:col>9</xdr:col>
      <xdr:colOff>883180</xdr:colOff>
      <xdr:row>3</xdr:row>
      <xdr:rowOff>64612</xdr:rowOff>
    </xdr:to>
    <xdr:grpSp>
      <xdr:nvGrpSpPr>
        <xdr:cNvPr id="69" name="Group 68">
          <a:extLst>
            <a:ext uri="{FF2B5EF4-FFF2-40B4-BE49-F238E27FC236}">
              <a16:creationId xmlns:a16="http://schemas.microsoft.com/office/drawing/2014/main" id="{560CB0F3-A0A8-2EE8-85CA-8465E468015C}"/>
            </a:ext>
          </a:extLst>
        </xdr:cNvPr>
        <xdr:cNvGrpSpPr/>
      </xdr:nvGrpSpPr>
      <xdr:grpSpPr>
        <a:xfrm>
          <a:off x="6229652" y="1252"/>
          <a:ext cx="1802473" cy="603687"/>
          <a:chOff x="6206454" y="1252"/>
          <a:chExt cx="1794358" cy="718307"/>
        </a:xfrm>
      </xdr:grpSpPr>
      <xdr:grpSp>
        <xdr:nvGrpSpPr>
          <xdr:cNvPr id="68" name="Group 67">
            <a:extLst>
              <a:ext uri="{FF2B5EF4-FFF2-40B4-BE49-F238E27FC236}">
                <a16:creationId xmlns:a16="http://schemas.microsoft.com/office/drawing/2014/main" id="{A06C83A0-3992-BBA4-9CD7-176329703D3B}"/>
              </a:ext>
            </a:extLst>
          </xdr:cNvPr>
          <xdr:cNvGrpSpPr/>
        </xdr:nvGrpSpPr>
        <xdr:grpSpPr>
          <a:xfrm>
            <a:off x="6206454" y="1534"/>
            <a:ext cx="1794358" cy="717742"/>
            <a:chOff x="6233975" y="16131"/>
            <a:chExt cx="1800002" cy="720000"/>
          </a:xfrm>
        </xdr:grpSpPr>
        <xdr:sp macro="" textlink="">
          <xdr:nvSpPr>
            <xdr:cNvPr id="65" name="Rectangle 64">
              <a:extLst>
                <a:ext uri="{FF2B5EF4-FFF2-40B4-BE49-F238E27FC236}">
                  <a16:creationId xmlns:a16="http://schemas.microsoft.com/office/drawing/2014/main" id="{A8F3D9A1-91A9-24C3-A6D3-0E7719050003}"/>
                </a:ext>
              </a:extLst>
            </xdr:cNvPr>
            <xdr:cNvSpPr/>
          </xdr:nvSpPr>
          <xdr:spPr>
            <a:xfrm>
              <a:off x="6233977" y="16131"/>
              <a:ext cx="1800000" cy="72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7" name="Isosceles Triangle 66">
              <a:extLst>
                <a:ext uri="{FF2B5EF4-FFF2-40B4-BE49-F238E27FC236}">
                  <a16:creationId xmlns:a16="http://schemas.microsoft.com/office/drawing/2014/main" id="{8B21A47F-5F13-B0EB-30A9-9AB5934ECA3C}"/>
                </a:ext>
              </a:extLst>
            </xdr:cNvPr>
            <xdr:cNvSpPr/>
          </xdr:nvSpPr>
          <xdr:spPr>
            <a:xfrm rot="5400000">
              <a:off x="6323975" y="-73869"/>
              <a:ext cx="720000" cy="900000"/>
            </a:xfrm>
            <a:prstGeom prst="triangle">
              <a:avLst>
                <a:gd name="adj" fmla="val 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11" name="Isosceles Triangle 10">
            <a:extLst>
              <a:ext uri="{FF2B5EF4-FFF2-40B4-BE49-F238E27FC236}">
                <a16:creationId xmlns:a16="http://schemas.microsoft.com/office/drawing/2014/main" id="{C26A29BE-CE33-FB27-78BB-CDFC5ACE87B8}"/>
              </a:ext>
            </a:extLst>
          </xdr:cNvPr>
          <xdr:cNvSpPr/>
        </xdr:nvSpPr>
        <xdr:spPr>
          <a:xfrm rot="16200000">
            <a:off x="7193539" y="-87713"/>
            <a:ext cx="718307" cy="896237"/>
          </a:xfrm>
          <a:prstGeom prst="triangle">
            <a:avLst>
              <a:gd name="adj" fmla="val 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8</xdr:col>
      <xdr:colOff>292624</xdr:colOff>
      <xdr:row>3</xdr:row>
      <xdr:rowOff>87751</xdr:rowOff>
    </xdr:from>
    <xdr:to>
      <xdr:col>8</xdr:col>
      <xdr:colOff>1163893</xdr:colOff>
      <xdr:row>6</xdr:row>
      <xdr:rowOff>150326</xdr:rowOff>
    </xdr:to>
    <xdr:sp macro="" textlink="">
      <xdr:nvSpPr>
        <xdr:cNvPr id="70" name="Rectangle 69">
          <a:extLst>
            <a:ext uri="{FF2B5EF4-FFF2-40B4-BE49-F238E27FC236}">
              <a16:creationId xmlns:a16="http://schemas.microsoft.com/office/drawing/2014/main" id="{94305E97-20D4-9557-F7E1-3423769F7B37}"/>
            </a:ext>
          </a:extLst>
        </xdr:cNvPr>
        <xdr:cNvSpPr/>
      </xdr:nvSpPr>
      <xdr:spPr>
        <a:xfrm>
          <a:off x="6197632" y="641933"/>
          <a:ext cx="863769" cy="616757"/>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1193417</xdr:colOff>
      <xdr:row>3</xdr:row>
      <xdr:rowOff>80416</xdr:rowOff>
    </xdr:from>
    <xdr:to>
      <xdr:col>9</xdr:col>
      <xdr:colOff>885157</xdr:colOff>
      <xdr:row>6</xdr:row>
      <xdr:rowOff>142991</xdr:rowOff>
    </xdr:to>
    <xdr:sp macro="" textlink="">
      <xdr:nvSpPr>
        <xdr:cNvPr id="72" name="Rectangle 71">
          <a:extLst>
            <a:ext uri="{FF2B5EF4-FFF2-40B4-BE49-F238E27FC236}">
              <a16:creationId xmlns:a16="http://schemas.microsoft.com/office/drawing/2014/main" id="{36BEE438-0FC7-46F4-FA62-57F69CCFD916}"/>
            </a:ext>
          </a:extLst>
        </xdr:cNvPr>
        <xdr:cNvSpPr/>
      </xdr:nvSpPr>
      <xdr:spPr>
        <a:xfrm>
          <a:off x="7093468" y="629841"/>
          <a:ext cx="897957" cy="612000"/>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b="0">
              <a:latin typeface="Constantia" panose="02030602050306030303" pitchFamily="18" charset="0"/>
            </a:rPr>
            <a:t>Ms</a:t>
          </a:r>
          <a:r>
            <a:rPr lang="en-IN" sz="1100" b="0">
              <a:latin typeface="Constantia" panose="02030602050306030303" pitchFamily="18" charset="0"/>
            </a:rPr>
            <a:t>.  </a:t>
          </a:r>
          <a:r>
            <a:rPr lang="en-IN" sz="1050" b="0">
              <a:latin typeface="Constantia" panose="02030602050306030303" pitchFamily="18" charset="0"/>
            </a:rPr>
            <a:t>KANIKA</a:t>
          </a:r>
          <a:r>
            <a:rPr lang="en-IN" sz="1050" b="0" baseline="0">
              <a:latin typeface="Constantia" panose="02030602050306030303" pitchFamily="18" charset="0"/>
            </a:rPr>
            <a:t> SHARMA</a:t>
          </a:r>
          <a:endParaRPr lang="en-IN" sz="1100" b="0">
            <a:latin typeface="Constantia" panose="02030602050306030303" pitchFamily="18" charset="0"/>
          </a:endParaRPr>
        </a:p>
      </xdr:txBody>
    </xdr:sp>
    <xdr:clientData/>
  </xdr:twoCellAnchor>
  <xdr:twoCellAnchor editAs="absolute">
    <xdr:from>
      <xdr:col>9</xdr:col>
      <xdr:colOff>881779</xdr:colOff>
      <xdr:row>3</xdr:row>
      <xdr:rowOff>72522</xdr:rowOff>
    </xdr:from>
    <xdr:to>
      <xdr:col>10</xdr:col>
      <xdr:colOff>405341</xdr:colOff>
      <xdr:row>6</xdr:row>
      <xdr:rowOff>135883</xdr:rowOff>
    </xdr:to>
    <xdr:sp macro="" textlink="">
      <xdr:nvSpPr>
        <xdr:cNvPr id="73" name="Rectangle 72">
          <a:extLst>
            <a:ext uri="{FF2B5EF4-FFF2-40B4-BE49-F238E27FC236}">
              <a16:creationId xmlns:a16="http://schemas.microsoft.com/office/drawing/2014/main" id="{18DBB078-B8EF-4FCD-CEB3-7F830BB785E0}"/>
            </a:ext>
          </a:extLst>
        </xdr:cNvPr>
        <xdr:cNvSpPr/>
      </xdr:nvSpPr>
      <xdr:spPr>
        <a:xfrm>
          <a:off x="8005053" y="626704"/>
          <a:ext cx="1153829" cy="617543"/>
        </a:xfrm>
        <a:prstGeom prst="rect">
          <a:avLst/>
        </a:prstGeom>
        <a:pattFill prst="dkHorz">
          <a:fgClr>
            <a:schemeClr val="tx2">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1343960</xdr:colOff>
      <xdr:row>0</xdr:row>
      <xdr:rowOff>0</xdr:rowOff>
    </xdr:from>
    <xdr:to>
      <xdr:col>10</xdr:col>
      <xdr:colOff>433693</xdr:colOff>
      <xdr:row>3</xdr:row>
      <xdr:rowOff>57818</xdr:rowOff>
    </xdr:to>
    <xdr:sp macro="" textlink="">
      <xdr:nvSpPr>
        <xdr:cNvPr id="75" name="Isosceles Triangle 74">
          <a:extLst>
            <a:ext uri="{FF2B5EF4-FFF2-40B4-BE49-F238E27FC236}">
              <a16:creationId xmlns:a16="http://schemas.microsoft.com/office/drawing/2014/main" id="{FD269DD2-E465-807E-CF8D-EE1F85FBDE1B}"/>
            </a:ext>
          </a:extLst>
        </xdr:cNvPr>
        <xdr:cNvSpPr/>
      </xdr:nvSpPr>
      <xdr:spPr>
        <a:xfrm rot="10800000">
          <a:off x="8467234" y="0"/>
          <a:ext cx="720000" cy="612000"/>
        </a:xfrm>
        <a:prstGeom prst="triangl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495191</xdr:colOff>
      <xdr:row>0</xdr:row>
      <xdr:rowOff>7461</xdr:rowOff>
    </xdr:from>
    <xdr:to>
      <xdr:col>11</xdr:col>
      <xdr:colOff>480197</xdr:colOff>
      <xdr:row>1</xdr:row>
      <xdr:rowOff>39281</xdr:rowOff>
    </xdr:to>
    <xdr:sp macro="" textlink="">
      <xdr:nvSpPr>
        <xdr:cNvPr id="79" name="Rectangle 78">
          <a:extLst>
            <a:ext uri="{FF2B5EF4-FFF2-40B4-BE49-F238E27FC236}">
              <a16:creationId xmlns:a16="http://schemas.microsoft.com/office/drawing/2014/main" id="{5A63F72C-1FC5-A6FF-D662-C2B3B269F74B}"/>
            </a:ext>
          </a:extLst>
        </xdr:cNvPr>
        <xdr:cNvSpPr/>
      </xdr:nvSpPr>
      <xdr:spPr>
        <a:xfrm>
          <a:off x="9259566" y="7461"/>
          <a:ext cx="1080000" cy="216000"/>
        </a:xfrm>
        <a:prstGeom prst="rect">
          <a:avLst/>
        </a:prstGeom>
        <a:solidFill>
          <a:srgbClr val="DE52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426894</xdr:colOff>
      <xdr:row>2</xdr:row>
      <xdr:rowOff>152211</xdr:rowOff>
    </xdr:from>
    <xdr:to>
      <xdr:col>11</xdr:col>
      <xdr:colOff>777363</xdr:colOff>
      <xdr:row>6</xdr:row>
      <xdr:rowOff>151179</xdr:rowOff>
    </xdr:to>
    <xdr:grpSp>
      <xdr:nvGrpSpPr>
        <xdr:cNvPr id="82" name="Group 81">
          <a:extLst>
            <a:ext uri="{FF2B5EF4-FFF2-40B4-BE49-F238E27FC236}">
              <a16:creationId xmlns:a16="http://schemas.microsoft.com/office/drawing/2014/main" id="{0E8E5AA0-96E7-A67D-EFEB-9223D6369E11}"/>
            </a:ext>
          </a:extLst>
        </xdr:cNvPr>
        <xdr:cNvGrpSpPr/>
      </xdr:nvGrpSpPr>
      <xdr:grpSpPr>
        <a:xfrm>
          <a:off x="9196821" y="512429"/>
          <a:ext cx="1444978" cy="719405"/>
          <a:chOff x="9180435" y="515832"/>
          <a:chExt cx="1446555" cy="726210"/>
        </a:xfrm>
      </xdr:grpSpPr>
      <xdr:grpSp>
        <xdr:nvGrpSpPr>
          <xdr:cNvPr id="81" name="Group 80">
            <a:extLst>
              <a:ext uri="{FF2B5EF4-FFF2-40B4-BE49-F238E27FC236}">
                <a16:creationId xmlns:a16="http://schemas.microsoft.com/office/drawing/2014/main" id="{E9FB2E4A-E03F-DEAD-F827-84407B084EDA}"/>
              </a:ext>
            </a:extLst>
          </xdr:cNvPr>
          <xdr:cNvGrpSpPr/>
        </xdr:nvGrpSpPr>
        <xdr:grpSpPr>
          <a:xfrm>
            <a:off x="9180435" y="515832"/>
            <a:ext cx="1446555" cy="726210"/>
            <a:chOff x="9362567" y="518301"/>
            <a:chExt cx="1446555" cy="726210"/>
          </a:xfrm>
        </xdr:grpSpPr>
        <xdr:sp macro="" textlink="">
          <xdr:nvSpPr>
            <xdr:cNvPr id="71" name="Rectangle 70">
              <a:extLst>
                <a:ext uri="{FF2B5EF4-FFF2-40B4-BE49-F238E27FC236}">
                  <a16:creationId xmlns:a16="http://schemas.microsoft.com/office/drawing/2014/main" id="{961287F2-DE06-CF38-28ED-CB8E85AE50FF}"/>
                </a:ext>
              </a:extLst>
            </xdr:cNvPr>
            <xdr:cNvSpPr/>
          </xdr:nvSpPr>
          <xdr:spPr>
            <a:xfrm>
              <a:off x="9362567" y="518301"/>
              <a:ext cx="1446555" cy="726210"/>
            </a:xfrm>
            <a:prstGeom prst="rect">
              <a:avLst/>
            </a:prstGeom>
            <a:solidFill>
              <a:srgbClr val="F5DFDD"/>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78" name="Isosceles Triangle 77">
              <a:extLst>
                <a:ext uri="{FF2B5EF4-FFF2-40B4-BE49-F238E27FC236}">
                  <a16:creationId xmlns:a16="http://schemas.microsoft.com/office/drawing/2014/main" id="{7944F03E-3859-0B73-E0BF-249BD566ACBA}"/>
                </a:ext>
              </a:extLst>
            </xdr:cNvPr>
            <xdr:cNvSpPr/>
          </xdr:nvSpPr>
          <xdr:spPr>
            <a:xfrm rot="16200000">
              <a:off x="9911261" y="341406"/>
              <a:ext cx="715722" cy="1080000"/>
            </a:xfrm>
            <a:prstGeom prst="triangle">
              <a:avLst>
                <a:gd name="adj" fmla="val 0"/>
              </a:avLst>
            </a:prstGeom>
            <a:solidFill>
              <a:srgbClr val="00206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sp macro="" textlink="">
        <xdr:nvSpPr>
          <xdr:cNvPr id="80" name="Isosceles Triangle 79">
            <a:extLst>
              <a:ext uri="{FF2B5EF4-FFF2-40B4-BE49-F238E27FC236}">
                <a16:creationId xmlns:a16="http://schemas.microsoft.com/office/drawing/2014/main" id="{C033E74F-A412-8C6A-FA67-007D6BC06DC4}"/>
              </a:ext>
            </a:extLst>
          </xdr:cNvPr>
          <xdr:cNvSpPr/>
        </xdr:nvSpPr>
        <xdr:spPr>
          <a:xfrm rot="5400000">
            <a:off x="9360435" y="338937"/>
            <a:ext cx="720000" cy="1080000"/>
          </a:xfrm>
          <a:prstGeom prst="triangle">
            <a:avLst>
              <a:gd name="adj" fmla="val 10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10</xdr:col>
      <xdr:colOff>495912</xdr:colOff>
      <xdr:row>1</xdr:row>
      <xdr:rowOff>80410</xdr:rowOff>
    </xdr:from>
    <xdr:to>
      <xdr:col>11</xdr:col>
      <xdr:colOff>480918</xdr:colOff>
      <xdr:row>2</xdr:row>
      <xdr:rowOff>112230</xdr:rowOff>
    </xdr:to>
    <xdr:sp macro="" textlink="">
      <xdr:nvSpPr>
        <xdr:cNvPr id="84" name="Rectangle 83">
          <a:extLst>
            <a:ext uri="{FF2B5EF4-FFF2-40B4-BE49-F238E27FC236}">
              <a16:creationId xmlns:a16="http://schemas.microsoft.com/office/drawing/2014/main" id="{C0D5358F-0015-1AF6-A8C1-3F0613B385E7}"/>
            </a:ext>
          </a:extLst>
        </xdr:cNvPr>
        <xdr:cNvSpPr/>
      </xdr:nvSpPr>
      <xdr:spPr>
        <a:xfrm>
          <a:off x="9260287" y="264590"/>
          <a:ext cx="1080000" cy="216000"/>
        </a:xfrm>
        <a:prstGeom prst="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531937</xdr:colOff>
      <xdr:row>0</xdr:row>
      <xdr:rowOff>10834</xdr:rowOff>
    </xdr:from>
    <xdr:to>
      <xdr:col>11</xdr:col>
      <xdr:colOff>783937</xdr:colOff>
      <xdr:row>2</xdr:row>
      <xdr:rowOff>110474</xdr:rowOff>
    </xdr:to>
    <xdr:sp macro="" textlink="">
      <xdr:nvSpPr>
        <xdr:cNvPr id="85" name="Rectangle 84">
          <a:extLst>
            <a:ext uri="{FF2B5EF4-FFF2-40B4-BE49-F238E27FC236}">
              <a16:creationId xmlns:a16="http://schemas.microsoft.com/office/drawing/2014/main" id="{75CABB38-1C31-71E3-8BB5-E0EA46587495}"/>
            </a:ext>
          </a:extLst>
        </xdr:cNvPr>
        <xdr:cNvSpPr/>
      </xdr:nvSpPr>
      <xdr:spPr>
        <a:xfrm rot="5400000">
          <a:off x="10285843" y="118834"/>
          <a:ext cx="468000" cy="252000"/>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538989</xdr:colOff>
      <xdr:row>3</xdr:row>
      <xdr:rowOff>73809</xdr:rowOff>
    </xdr:from>
    <xdr:to>
      <xdr:col>13</xdr:col>
      <xdr:colOff>851242</xdr:colOff>
      <xdr:row>6</xdr:row>
      <xdr:rowOff>128248</xdr:rowOff>
    </xdr:to>
    <xdr:grpSp>
      <xdr:nvGrpSpPr>
        <xdr:cNvPr id="102" name="Group 101">
          <a:extLst>
            <a:ext uri="{FF2B5EF4-FFF2-40B4-BE49-F238E27FC236}">
              <a16:creationId xmlns:a16="http://schemas.microsoft.com/office/drawing/2014/main" id="{5B01A19D-1F8A-462A-26A8-21E5F8E4F49F}"/>
            </a:ext>
          </a:extLst>
        </xdr:cNvPr>
        <xdr:cNvGrpSpPr/>
      </xdr:nvGrpSpPr>
      <xdr:grpSpPr>
        <a:xfrm>
          <a:off x="11955134" y="614136"/>
          <a:ext cx="1226653" cy="594767"/>
          <a:chOff x="11967504" y="626468"/>
          <a:chExt cx="1232305" cy="607099"/>
        </a:xfrm>
      </xdr:grpSpPr>
      <xdr:sp macro="" textlink="">
        <xdr:nvSpPr>
          <xdr:cNvPr id="97" name="Rectangle 96">
            <a:extLst>
              <a:ext uri="{FF2B5EF4-FFF2-40B4-BE49-F238E27FC236}">
                <a16:creationId xmlns:a16="http://schemas.microsoft.com/office/drawing/2014/main" id="{8823A463-515E-BC3E-0EB0-8A13F1E3672E}"/>
              </a:ext>
            </a:extLst>
          </xdr:cNvPr>
          <xdr:cNvSpPr/>
        </xdr:nvSpPr>
        <xdr:spPr>
          <a:xfrm>
            <a:off x="11967504" y="626468"/>
            <a:ext cx="1232305" cy="607099"/>
          </a:xfrm>
          <a:prstGeom prst="rect">
            <a:avLst/>
          </a:prstGeom>
          <a:solidFill>
            <a:srgbClr val="5CC6C7"/>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88" name="Isosceles Triangle 87">
            <a:extLst>
              <a:ext uri="{FF2B5EF4-FFF2-40B4-BE49-F238E27FC236}">
                <a16:creationId xmlns:a16="http://schemas.microsoft.com/office/drawing/2014/main" id="{06BB1C1C-36E3-3179-1C8F-535D5D645B1E}"/>
              </a:ext>
            </a:extLst>
          </xdr:cNvPr>
          <xdr:cNvSpPr/>
        </xdr:nvSpPr>
        <xdr:spPr>
          <a:xfrm rot="5400000">
            <a:off x="12206692" y="387280"/>
            <a:ext cx="607099" cy="1085475"/>
          </a:xfrm>
          <a:prstGeom prst="triangle">
            <a:avLst>
              <a:gd name="adj" fmla="val 100000"/>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12</xdr:col>
      <xdr:colOff>536510</xdr:colOff>
      <xdr:row>0</xdr:row>
      <xdr:rowOff>619</xdr:rowOff>
    </xdr:from>
    <xdr:to>
      <xdr:col>13</xdr:col>
      <xdr:colOff>848763</xdr:colOff>
      <xdr:row>3</xdr:row>
      <xdr:rowOff>55059</xdr:rowOff>
    </xdr:to>
    <xdr:grpSp>
      <xdr:nvGrpSpPr>
        <xdr:cNvPr id="101" name="Group 100">
          <a:extLst>
            <a:ext uri="{FF2B5EF4-FFF2-40B4-BE49-F238E27FC236}">
              <a16:creationId xmlns:a16="http://schemas.microsoft.com/office/drawing/2014/main" id="{045366BB-6E22-81DC-7B2D-78210D3EB9ED}"/>
            </a:ext>
          </a:extLst>
        </xdr:cNvPr>
        <xdr:cNvGrpSpPr/>
      </xdr:nvGrpSpPr>
      <xdr:grpSpPr>
        <a:xfrm>
          <a:off x="11952655" y="619"/>
          <a:ext cx="1226653" cy="594767"/>
          <a:chOff x="11965025" y="619"/>
          <a:chExt cx="1232305" cy="607099"/>
        </a:xfrm>
      </xdr:grpSpPr>
      <xdr:sp macro="" textlink="">
        <xdr:nvSpPr>
          <xdr:cNvPr id="98" name="Rectangle 97">
            <a:extLst>
              <a:ext uri="{FF2B5EF4-FFF2-40B4-BE49-F238E27FC236}">
                <a16:creationId xmlns:a16="http://schemas.microsoft.com/office/drawing/2014/main" id="{BC2D6A7F-EAF6-7013-B54F-E7D824BE198A}"/>
              </a:ext>
            </a:extLst>
          </xdr:cNvPr>
          <xdr:cNvSpPr/>
        </xdr:nvSpPr>
        <xdr:spPr>
          <a:xfrm>
            <a:off x="11965025" y="619"/>
            <a:ext cx="1232305" cy="60709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96" name="Isosceles Triangle 95">
            <a:extLst>
              <a:ext uri="{FF2B5EF4-FFF2-40B4-BE49-F238E27FC236}">
                <a16:creationId xmlns:a16="http://schemas.microsoft.com/office/drawing/2014/main" id="{20509EB0-3B23-389B-3D71-14808463369F}"/>
              </a:ext>
            </a:extLst>
          </xdr:cNvPr>
          <xdr:cNvSpPr/>
        </xdr:nvSpPr>
        <xdr:spPr>
          <a:xfrm rot="16200000">
            <a:off x="12351318" y="-238294"/>
            <a:ext cx="607098" cy="1084925"/>
          </a:xfrm>
          <a:prstGeom prst="triangle">
            <a:avLst>
              <a:gd name="adj" fmla="val 0"/>
            </a:avLst>
          </a:prstGeom>
          <a:solidFill>
            <a:srgbClr val="00206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11</xdr:col>
      <xdr:colOff>829686</xdr:colOff>
      <xdr:row>3</xdr:row>
      <xdr:rowOff>72820</xdr:rowOff>
    </xdr:from>
    <xdr:to>
      <xdr:col>12</xdr:col>
      <xdr:colOff>511574</xdr:colOff>
      <xdr:row>6</xdr:row>
      <xdr:rowOff>127259</xdr:rowOff>
    </xdr:to>
    <xdr:grpSp>
      <xdr:nvGrpSpPr>
        <xdr:cNvPr id="99" name="Group 98">
          <a:extLst>
            <a:ext uri="{FF2B5EF4-FFF2-40B4-BE49-F238E27FC236}">
              <a16:creationId xmlns:a16="http://schemas.microsoft.com/office/drawing/2014/main" id="{02C65DAC-5BFA-BE2B-34B4-7B9617DB58E8}"/>
            </a:ext>
          </a:extLst>
        </xdr:cNvPr>
        <xdr:cNvGrpSpPr/>
      </xdr:nvGrpSpPr>
      <xdr:grpSpPr>
        <a:xfrm>
          <a:off x="10694122" y="613147"/>
          <a:ext cx="1233597" cy="594767"/>
          <a:chOff x="10707783" y="625479"/>
          <a:chExt cx="1232306" cy="607099"/>
        </a:xfrm>
      </xdr:grpSpPr>
      <xdr:sp macro="" textlink="">
        <xdr:nvSpPr>
          <xdr:cNvPr id="95" name="Rectangle 94">
            <a:extLst>
              <a:ext uri="{FF2B5EF4-FFF2-40B4-BE49-F238E27FC236}">
                <a16:creationId xmlns:a16="http://schemas.microsoft.com/office/drawing/2014/main" id="{CCDFF3AD-4A19-9D9D-7EF8-097AFA3FD14A}"/>
              </a:ext>
            </a:extLst>
          </xdr:cNvPr>
          <xdr:cNvSpPr/>
        </xdr:nvSpPr>
        <xdr:spPr>
          <a:xfrm>
            <a:off x="10707783" y="625479"/>
            <a:ext cx="1232306" cy="607099"/>
          </a:xfrm>
          <a:prstGeom prst="rect">
            <a:avLst/>
          </a:prstGeom>
          <a:solidFill>
            <a:srgbClr val="7F7F7F"/>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91" name="Isosceles Triangle 90">
            <a:extLst>
              <a:ext uri="{FF2B5EF4-FFF2-40B4-BE49-F238E27FC236}">
                <a16:creationId xmlns:a16="http://schemas.microsoft.com/office/drawing/2014/main" id="{26637909-FD31-5FE4-1164-245847D75AC3}"/>
              </a:ext>
            </a:extLst>
          </xdr:cNvPr>
          <xdr:cNvSpPr/>
        </xdr:nvSpPr>
        <xdr:spPr>
          <a:xfrm rot="5400000">
            <a:off x="10920150" y="413112"/>
            <a:ext cx="607099" cy="1031833"/>
          </a:xfrm>
          <a:prstGeom prst="triangle">
            <a:avLst>
              <a:gd name="adj" fmla="val 0"/>
            </a:avLst>
          </a:prstGeom>
          <a:pattFill prst="horzBrick">
            <a:fgClr>
              <a:srgbClr val="00B0F0"/>
            </a:fgClr>
            <a:bgClr>
              <a:srgbClr val="F9F9F9"/>
            </a:bgClr>
          </a:patt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11</xdr:col>
      <xdr:colOff>838359</xdr:colOff>
      <xdr:row>0</xdr:row>
      <xdr:rowOff>0</xdr:rowOff>
    </xdr:from>
    <xdr:to>
      <xdr:col>12</xdr:col>
      <xdr:colOff>520247</xdr:colOff>
      <xdr:row>3</xdr:row>
      <xdr:rowOff>54439</xdr:rowOff>
    </xdr:to>
    <xdr:grpSp>
      <xdr:nvGrpSpPr>
        <xdr:cNvPr id="100" name="Group 99">
          <a:extLst>
            <a:ext uri="{FF2B5EF4-FFF2-40B4-BE49-F238E27FC236}">
              <a16:creationId xmlns:a16="http://schemas.microsoft.com/office/drawing/2014/main" id="{0477B32A-321E-8412-0F89-2450BEFE9D81}"/>
            </a:ext>
          </a:extLst>
        </xdr:cNvPr>
        <xdr:cNvGrpSpPr/>
      </xdr:nvGrpSpPr>
      <xdr:grpSpPr>
        <a:xfrm>
          <a:off x="10702795" y="0"/>
          <a:ext cx="1233597" cy="594766"/>
          <a:chOff x="10716456" y="0"/>
          <a:chExt cx="1232306" cy="607098"/>
        </a:xfrm>
      </xdr:grpSpPr>
      <xdr:sp macro="" textlink="">
        <xdr:nvSpPr>
          <xdr:cNvPr id="89" name="Rectangle 88">
            <a:extLst>
              <a:ext uri="{FF2B5EF4-FFF2-40B4-BE49-F238E27FC236}">
                <a16:creationId xmlns:a16="http://schemas.microsoft.com/office/drawing/2014/main" id="{32232BE6-2A04-B919-4771-FCAB09EEA5EC}"/>
              </a:ext>
            </a:extLst>
          </xdr:cNvPr>
          <xdr:cNvSpPr/>
        </xdr:nvSpPr>
        <xdr:spPr>
          <a:xfrm>
            <a:off x="10716456" y="0"/>
            <a:ext cx="1232306" cy="607098"/>
          </a:xfrm>
          <a:prstGeom prst="rect">
            <a:avLst/>
          </a:prstGeom>
          <a:solidFill>
            <a:srgbClr val="163B4D"/>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90" name="Isosceles Triangle 89">
            <a:extLst>
              <a:ext uri="{FF2B5EF4-FFF2-40B4-BE49-F238E27FC236}">
                <a16:creationId xmlns:a16="http://schemas.microsoft.com/office/drawing/2014/main" id="{E98673A2-30E2-CA84-3F86-1C8942DBD655}"/>
              </a:ext>
            </a:extLst>
          </xdr:cNvPr>
          <xdr:cNvSpPr/>
        </xdr:nvSpPr>
        <xdr:spPr>
          <a:xfrm rot="16200000">
            <a:off x="11102750" y="-238914"/>
            <a:ext cx="607098" cy="1084926"/>
          </a:xfrm>
          <a:prstGeom prst="triangle">
            <a:avLst>
              <a:gd name="adj" fmla="val 0"/>
            </a:avLst>
          </a:prstGeom>
          <a:solidFill>
            <a:srgbClr val="00B0F0"/>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0</xdr:col>
      <xdr:colOff>0</xdr:colOff>
      <xdr:row>0</xdr:row>
      <xdr:rowOff>0</xdr:rowOff>
    </xdr:from>
    <xdr:to>
      <xdr:col>0</xdr:col>
      <xdr:colOff>401782</xdr:colOff>
      <xdr:row>1</xdr:row>
      <xdr:rowOff>161637</xdr:rowOff>
    </xdr:to>
    <xdr:sp macro="" textlink="">
      <xdr:nvSpPr>
        <xdr:cNvPr id="111" name="Isosceles Triangle 110">
          <a:extLst>
            <a:ext uri="{FF2B5EF4-FFF2-40B4-BE49-F238E27FC236}">
              <a16:creationId xmlns:a16="http://schemas.microsoft.com/office/drawing/2014/main" id="{85689A2F-183F-8142-FB9F-B4D9AF62090B}"/>
            </a:ext>
          </a:extLst>
        </xdr:cNvPr>
        <xdr:cNvSpPr/>
      </xdr:nvSpPr>
      <xdr:spPr>
        <a:xfrm rot="10800000">
          <a:off x="0" y="0"/>
          <a:ext cx="401782" cy="346364"/>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10026</xdr:colOff>
      <xdr:row>315</xdr:row>
      <xdr:rowOff>105898</xdr:rowOff>
    </xdr:from>
    <xdr:to>
      <xdr:col>1</xdr:col>
      <xdr:colOff>10421</xdr:colOff>
      <xdr:row>317</xdr:row>
      <xdr:rowOff>162570</xdr:rowOff>
    </xdr:to>
    <xdr:sp macro="" textlink="">
      <xdr:nvSpPr>
        <xdr:cNvPr id="113" name="Isosceles Triangle 112">
          <a:extLst>
            <a:ext uri="{FF2B5EF4-FFF2-40B4-BE49-F238E27FC236}">
              <a16:creationId xmlns:a16="http://schemas.microsoft.com/office/drawing/2014/main" id="{396E4915-14A0-2171-D196-DE000AE1EC42}"/>
            </a:ext>
          </a:extLst>
        </xdr:cNvPr>
        <xdr:cNvSpPr/>
      </xdr:nvSpPr>
      <xdr:spPr>
        <a:xfrm rot="5400000">
          <a:off x="100026" y="8218470"/>
          <a:ext cx="432000" cy="612000"/>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707984</xdr:colOff>
      <xdr:row>0</xdr:row>
      <xdr:rowOff>0</xdr:rowOff>
    </xdr:from>
    <xdr:to>
      <xdr:col>14</xdr:col>
      <xdr:colOff>239488</xdr:colOff>
      <xdr:row>3</xdr:row>
      <xdr:rowOff>87082</xdr:rowOff>
    </xdr:to>
    <xdr:sp macro="" textlink="">
      <xdr:nvSpPr>
        <xdr:cNvPr id="115" name="Isosceles Triangle 114">
          <a:extLst>
            <a:ext uri="{FF2B5EF4-FFF2-40B4-BE49-F238E27FC236}">
              <a16:creationId xmlns:a16="http://schemas.microsoft.com/office/drawing/2014/main" id="{F54C675A-C101-9A33-6E5C-2E614E2F1B05}"/>
            </a:ext>
          </a:extLst>
        </xdr:cNvPr>
        <xdr:cNvSpPr/>
      </xdr:nvSpPr>
      <xdr:spPr>
        <a:xfrm rot="16200000">
          <a:off x="12926995" y="92732"/>
          <a:ext cx="642253" cy="456790"/>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421398</xdr:colOff>
      <xdr:row>3</xdr:row>
      <xdr:rowOff>90129</xdr:rowOff>
    </xdr:from>
    <xdr:to>
      <xdr:col>8</xdr:col>
      <xdr:colOff>1035119</xdr:colOff>
      <xdr:row>6</xdr:row>
      <xdr:rowOff>147947</xdr:rowOff>
    </xdr:to>
    <xdr:pic>
      <xdr:nvPicPr>
        <xdr:cNvPr id="124" name="Picture 123">
          <a:extLst>
            <a:ext uri="{FF2B5EF4-FFF2-40B4-BE49-F238E27FC236}">
              <a16:creationId xmlns:a16="http://schemas.microsoft.com/office/drawing/2014/main" id="{991F34FB-57B3-5295-9863-10EB667E916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26406" y="644311"/>
          <a:ext cx="606221" cy="612000"/>
        </a:xfrm>
        <a:prstGeom prst="rect">
          <a:avLst/>
        </a:prstGeom>
      </xdr:spPr>
    </xdr:pic>
    <xdr:clientData/>
  </xdr:twoCellAnchor>
  <xdr:twoCellAnchor editAs="absolute">
    <xdr:from>
      <xdr:col>0</xdr:col>
      <xdr:colOff>546603</xdr:colOff>
      <xdr:row>3</xdr:row>
      <xdr:rowOff>47369</xdr:rowOff>
    </xdr:from>
    <xdr:to>
      <xdr:col>4</xdr:col>
      <xdr:colOff>69702</xdr:colOff>
      <xdr:row>314</xdr:row>
      <xdr:rowOff>113802</xdr:rowOff>
    </xdr:to>
    <xdr:sp macro="" textlink="">
      <xdr:nvSpPr>
        <xdr:cNvPr id="125" name="Rectangle: Rounded Corners 124">
          <a:extLst>
            <a:ext uri="{FF2B5EF4-FFF2-40B4-BE49-F238E27FC236}">
              <a16:creationId xmlns:a16="http://schemas.microsoft.com/office/drawing/2014/main" id="{4EF138B0-0CB9-EB65-C448-1255F4630BA1}"/>
            </a:ext>
          </a:extLst>
        </xdr:cNvPr>
        <xdr:cNvSpPr>
          <a:spLocks noChangeAspect="1"/>
        </xdr:cNvSpPr>
      </xdr:nvSpPr>
      <xdr:spPr>
        <a:xfrm>
          <a:off x="546603" y="604930"/>
          <a:ext cx="1976367" cy="7975458"/>
        </a:xfrm>
        <a:prstGeom prst="roundRect">
          <a:avLst>
            <a:gd name="adj" fmla="val 27011"/>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36567</xdr:colOff>
      <xdr:row>1</xdr:row>
      <xdr:rowOff>56676</xdr:rowOff>
    </xdr:from>
    <xdr:to>
      <xdr:col>13</xdr:col>
      <xdr:colOff>770862</xdr:colOff>
      <xdr:row>5</xdr:row>
      <xdr:rowOff>163070</xdr:rowOff>
    </xdr:to>
    <xdr:grpSp>
      <xdr:nvGrpSpPr>
        <xdr:cNvPr id="127" name="Group 126">
          <a:extLst>
            <a:ext uri="{FF2B5EF4-FFF2-40B4-BE49-F238E27FC236}">
              <a16:creationId xmlns:a16="http://schemas.microsoft.com/office/drawing/2014/main" id="{04C14326-7226-4F7C-ACB3-2098F13AA65C}"/>
            </a:ext>
          </a:extLst>
        </xdr:cNvPr>
        <xdr:cNvGrpSpPr/>
      </xdr:nvGrpSpPr>
      <xdr:grpSpPr>
        <a:xfrm>
          <a:off x="11452712" y="236785"/>
          <a:ext cx="1648695" cy="826830"/>
          <a:chOff x="9444789" y="7304171"/>
          <a:chExt cx="7098631" cy="3958390"/>
        </a:xfrm>
      </xdr:grpSpPr>
      <xdr:sp macro="" textlink="">
        <xdr:nvSpPr>
          <xdr:cNvPr id="128" name="Oval 127">
            <a:extLst>
              <a:ext uri="{FF2B5EF4-FFF2-40B4-BE49-F238E27FC236}">
                <a16:creationId xmlns:a16="http://schemas.microsoft.com/office/drawing/2014/main" id="{967B65DC-8EEE-4F69-08BA-D2E6E07E7EA1}"/>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9" name="Oval 128">
            <a:extLst>
              <a:ext uri="{FF2B5EF4-FFF2-40B4-BE49-F238E27FC236}">
                <a16:creationId xmlns:a16="http://schemas.microsoft.com/office/drawing/2014/main" id="{8645A682-56B5-4E93-9D95-1BCDB31A5CB0}"/>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0" name="Oval 129">
            <a:extLst>
              <a:ext uri="{FF2B5EF4-FFF2-40B4-BE49-F238E27FC236}">
                <a16:creationId xmlns:a16="http://schemas.microsoft.com/office/drawing/2014/main" id="{71A76B4C-18C4-0659-4227-CA61980F3FDF}"/>
              </a:ext>
            </a:extLst>
          </xdr:cNvPr>
          <xdr:cNvSpPr/>
        </xdr:nvSpPr>
        <xdr:spPr>
          <a:xfrm>
            <a:off x="13130461" y="7543729"/>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1" name="TextBox 130">
            <a:extLst>
              <a:ext uri="{FF2B5EF4-FFF2-40B4-BE49-F238E27FC236}">
                <a16:creationId xmlns:a16="http://schemas.microsoft.com/office/drawing/2014/main" id="{B421A197-B384-AD6C-9738-660879E23B9D}"/>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132" name="Picture 131">
            <a:extLst>
              <a:ext uri="{FF2B5EF4-FFF2-40B4-BE49-F238E27FC236}">
                <a16:creationId xmlns:a16="http://schemas.microsoft.com/office/drawing/2014/main" id="{B7C45F48-6DD8-3313-CF7C-D6FEFEC73FBC}"/>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twoCellAnchor>
    <xdr:from>
      <xdr:col>38</xdr:col>
      <xdr:colOff>0</xdr:colOff>
      <xdr:row>8</xdr:row>
      <xdr:rowOff>0</xdr:rowOff>
    </xdr:from>
    <xdr:to>
      <xdr:col>40</xdr:col>
      <xdr:colOff>427681</xdr:colOff>
      <xdr:row>12</xdr:row>
      <xdr:rowOff>106393</xdr:rowOff>
    </xdr:to>
    <xdr:grpSp>
      <xdr:nvGrpSpPr>
        <xdr:cNvPr id="134" name="Group 133">
          <a:extLst>
            <a:ext uri="{FF2B5EF4-FFF2-40B4-BE49-F238E27FC236}">
              <a16:creationId xmlns:a16="http://schemas.microsoft.com/office/drawing/2014/main" id="{C9A8650C-BEB1-4427-94C1-66F3BAEE4A51}"/>
            </a:ext>
          </a:extLst>
        </xdr:cNvPr>
        <xdr:cNvGrpSpPr/>
      </xdr:nvGrpSpPr>
      <xdr:grpSpPr>
        <a:xfrm>
          <a:off x="27030218" y="1440873"/>
          <a:ext cx="1646881" cy="826829"/>
          <a:chOff x="9444789" y="7304171"/>
          <a:chExt cx="7098631" cy="3958390"/>
        </a:xfrm>
      </xdr:grpSpPr>
      <xdr:sp macro="" textlink="">
        <xdr:nvSpPr>
          <xdr:cNvPr id="135" name="Oval 134">
            <a:extLst>
              <a:ext uri="{FF2B5EF4-FFF2-40B4-BE49-F238E27FC236}">
                <a16:creationId xmlns:a16="http://schemas.microsoft.com/office/drawing/2014/main" id="{8102BB62-BDF2-0168-55E6-3E7CA7CEE87A}"/>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6" name="Oval 135">
            <a:extLst>
              <a:ext uri="{FF2B5EF4-FFF2-40B4-BE49-F238E27FC236}">
                <a16:creationId xmlns:a16="http://schemas.microsoft.com/office/drawing/2014/main" id="{4CEF1065-B7BB-D4C1-E868-C0E7DAE47648}"/>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7" name="Oval 136">
            <a:extLst>
              <a:ext uri="{FF2B5EF4-FFF2-40B4-BE49-F238E27FC236}">
                <a16:creationId xmlns:a16="http://schemas.microsoft.com/office/drawing/2014/main" id="{89912DC4-59A7-CD3B-DB98-02D4D27D36A6}"/>
              </a:ext>
            </a:extLst>
          </xdr:cNvPr>
          <xdr:cNvSpPr/>
        </xdr:nvSpPr>
        <xdr:spPr>
          <a:xfrm>
            <a:off x="13130461" y="7543729"/>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8" name="TextBox 137">
            <a:extLst>
              <a:ext uri="{FF2B5EF4-FFF2-40B4-BE49-F238E27FC236}">
                <a16:creationId xmlns:a16="http://schemas.microsoft.com/office/drawing/2014/main" id="{0662001C-B9D3-7EC2-5A65-D162BDE82660}"/>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139" name="Picture 138">
            <a:extLst>
              <a:ext uri="{FF2B5EF4-FFF2-40B4-BE49-F238E27FC236}">
                <a16:creationId xmlns:a16="http://schemas.microsoft.com/office/drawing/2014/main" id="{9D4C2179-025F-AF3F-95A0-892D2C7E833F}"/>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twoCellAnchor editAs="absolute">
    <xdr:from>
      <xdr:col>0</xdr:col>
      <xdr:colOff>590772</xdr:colOff>
      <xdr:row>250</xdr:row>
      <xdr:rowOff>29687</xdr:rowOff>
    </xdr:from>
    <xdr:to>
      <xdr:col>4</xdr:col>
      <xdr:colOff>53297</xdr:colOff>
      <xdr:row>255</xdr:row>
      <xdr:rowOff>107507</xdr:rowOff>
    </xdr:to>
    <mc:AlternateContent xmlns:mc="http://schemas.openxmlformats.org/markup-compatibility/2006">
      <mc:Choice xmlns:sle15="http://schemas.microsoft.com/office/drawing/2012/slicer" Requires="sle15">
        <xdr:graphicFrame macro="">
          <xdr:nvGraphicFramePr>
            <xdr:cNvPr id="9" name="Month">
              <a:extLst>
                <a:ext uri="{FF2B5EF4-FFF2-40B4-BE49-F238E27FC236}">
                  <a16:creationId xmlns:a16="http://schemas.microsoft.com/office/drawing/2014/main" id="{D7D64EAA-3DC3-0EDC-4347-FE52EC10A5E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90772" y="5252851"/>
              <a:ext cx="1900925" cy="1255456"/>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twoCellAnchor>
  <xdr:twoCellAnchor editAs="absolute">
    <xdr:from>
      <xdr:col>5</xdr:col>
      <xdr:colOff>411862</xdr:colOff>
      <xdr:row>12</xdr:row>
      <xdr:rowOff>50701</xdr:rowOff>
    </xdr:from>
    <xdr:to>
      <xdr:col>8</xdr:col>
      <xdr:colOff>1005804</xdr:colOff>
      <xdr:row>314</xdr:row>
      <xdr:rowOff>61241</xdr:rowOff>
    </xdr:to>
    <xdr:grpSp>
      <xdr:nvGrpSpPr>
        <xdr:cNvPr id="27" name="Group 26">
          <a:extLst>
            <a:ext uri="{FF2B5EF4-FFF2-40B4-BE49-F238E27FC236}">
              <a16:creationId xmlns:a16="http://schemas.microsoft.com/office/drawing/2014/main" id="{5350D109-8F07-BF05-7C38-31BCEDF540C3}"/>
            </a:ext>
          </a:extLst>
        </xdr:cNvPr>
        <xdr:cNvGrpSpPr>
          <a:grpSpLocks noChangeAspect="1"/>
        </xdr:cNvGrpSpPr>
      </xdr:nvGrpSpPr>
      <xdr:grpSpPr>
        <a:xfrm>
          <a:off x="3459862" y="2212010"/>
          <a:ext cx="3489542" cy="6314358"/>
          <a:chOff x="3805825" y="1899779"/>
          <a:chExt cx="3474929" cy="6160719"/>
        </a:xfrm>
        <a:effectLst>
          <a:outerShdw blurRad="63500" sx="102000" sy="102000" algn="ctr" rotWithShape="0">
            <a:prstClr val="black">
              <a:alpha val="40000"/>
            </a:prstClr>
          </a:outerShdw>
        </a:effectLst>
      </xdr:grpSpPr>
      <xdr:sp macro="" textlink="">
        <xdr:nvSpPr>
          <xdr:cNvPr id="13" name="Rectangle: Rounded Corners 12">
            <a:extLst>
              <a:ext uri="{FF2B5EF4-FFF2-40B4-BE49-F238E27FC236}">
                <a16:creationId xmlns:a16="http://schemas.microsoft.com/office/drawing/2014/main" id="{E01B426B-03C8-6E9B-2575-997DB5FFDDF4}"/>
              </a:ext>
            </a:extLst>
          </xdr:cNvPr>
          <xdr:cNvSpPr/>
        </xdr:nvSpPr>
        <xdr:spPr>
          <a:xfrm>
            <a:off x="3805825" y="1899779"/>
            <a:ext cx="1670137" cy="4320000"/>
          </a:xfrm>
          <a:prstGeom prst="roundRect">
            <a:avLst/>
          </a:prstGeom>
          <a:solidFill>
            <a:schemeClr val="bg1"/>
          </a:solidFill>
          <a:ln>
            <a:noFill/>
          </a:ln>
          <a:effectLst>
            <a:outerShdw blurRad="63500" sx="103000" sy="103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C00000"/>
                </a:solidFill>
                <a:latin typeface="Abadi" panose="020B0604020104020204" pitchFamily="34" charset="0"/>
              </a:rPr>
              <a:t>Expenses</a:t>
            </a:r>
          </a:p>
        </xdr:txBody>
      </xdr:sp>
      <xdr:sp macro="" textlink="">
        <xdr:nvSpPr>
          <xdr:cNvPr id="14" name="Rectangle: Rounded Corners 13">
            <a:extLst>
              <a:ext uri="{FF2B5EF4-FFF2-40B4-BE49-F238E27FC236}">
                <a16:creationId xmlns:a16="http://schemas.microsoft.com/office/drawing/2014/main" id="{FF877578-FB90-0380-ACBF-4691A6BF3F30}"/>
              </a:ext>
            </a:extLst>
          </xdr:cNvPr>
          <xdr:cNvSpPr/>
        </xdr:nvSpPr>
        <xdr:spPr>
          <a:xfrm>
            <a:off x="5610617" y="6374627"/>
            <a:ext cx="1670137" cy="757824"/>
          </a:xfrm>
          <a:prstGeom prst="roundRect">
            <a:avLst/>
          </a:prstGeom>
          <a:solidFill>
            <a:schemeClr val="bg1"/>
          </a:solidFill>
          <a:ln>
            <a:noFill/>
          </a:ln>
          <a:effectLst>
            <a:outerShdw blurRad="63500" sx="103000" sy="103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rgbClr val="00B050"/>
                </a:solidFill>
                <a:latin typeface="Abadi" panose="020B0604020104020204" pitchFamily="34" charset="0"/>
              </a:rPr>
              <a:t>Main Income</a:t>
            </a:r>
          </a:p>
        </xdr:txBody>
      </xdr:sp>
      <xdr:sp macro="" textlink="">
        <xdr:nvSpPr>
          <xdr:cNvPr id="15" name="Rectangle: Rounded Corners 14">
            <a:extLst>
              <a:ext uri="{FF2B5EF4-FFF2-40B4-BE49-F238E27FC236}">
                <a16:creationId xmlns:a16="http://schemas.microsoft.com/office/drawing/2014/main" id="{432BBDCA-4166-9785-0702-FEFC722608CC}"/>
              </a:ext>
            </a:extLst>
          </xdr:cNvPr>
          <xdr:cNvSpPr/>
        </xdr:nvSpPr>
        <xdr:spPr>
          <a:xfrm>
            <a:off x="3805825" y="6409151"/>
            <a:ext cx="1670137" cy="1628383"/>
          </a:xfrm>
          <a:prstGeom prst="roundRect">
            <a:avLst/>
          </a:prstGeom>
          <a:solidFill>
            <a:schemeClr val="bg1"/>
          </a:solidFill>
          <a:ln>
            <a:noFill/>
          </a:ln>
          <a:effectLst>
            <a:outerShdw blurRad="63500" sx="103000" sy="103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rgbClr val="00B050"/>
                </a:solidFill>
                <a:latin typeface="Abadi" panose="020B0604020104020204" pitchFamily="34" charset="0"/>
              </a:rPr>
              <a:t>Income</a:t>
            </a:r>
            <a:endParaRPr lang="en-IN" sz="2000">
              <a:solidFill>
                <a:srgbClr val="00B050"/>
              </a:solidFill>
              <a:latin typeface="Abadi" panose="020B0604020104020204" pitchFamily="34" charset="0"/>
            </a:endParaRPr>
          </a:p>
        </xdr:txBody>
      </xdr:sp>
      <xdr:sp macro="" textlink="">
        <xdr:nvSpPr>
          <xdr:cNvPr id="17" name="Rectangle: Rounded Corners 16">
            <a:extLst>
              <a:ext uri="{FF2B5EF4-FFF2-40B4-BE49-F238E27FC236}">
                <a16:creationId xmlns:a16="http://schemas.microsoft.com/office/drawing/2014/main" id="{0A6701A1-92E6-DD7E-F625-C9BF21D100B3}"/>
              </a:ext>
            </a:extLst>
          </xdr:cNvPr>
          <xdr:cNvSpPr/>
        </xdr:nvSpPr>
        <xdr:spPr>
          <a:xfrm>
            <a:off x="5594959" y="4656404"/>
            <a:ext cx="1685795" cy="1548000"/>
          </a:xfrm>
          <a:prstGeom prst="roundRect">
            <a:avLst/>
          </a:prstGeom>
          <a:solidFill>
            <a:schemeClr val="bg1"/>
          </a:solidFill>
          <a:ln>
            <a:noFill/>
          </a:ln>
          <a:effectLst>
            <a:outerShdw blurRad="63500" sx="103000" sy="103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700">
                <a:solidFill>
                  <a:srgbClr val="C00000"/>
                </a:solidFill>
                <a:latin typeface="Abadi" panose="020B0604020104020204" pitchFamily="34" charset="0"/>
              </a:rPr>
              <a:t>Transportation</a:t>
            </a:r>
          </a:p>
        </xdr:txBody>
      </xdr:sp>
      <xdr:sp macro="" textlink="">
        <xdr:nvSpPr>
          <xdr:cNvPr id="18" name="Rectangle: Rounded Corners 17">
            <a:extLst>
              <a:ext uri="{FF2B5EF4-FFF2-40B4-BE49-F238E27FC236}">
                <a16:creationId xmlns:a16="http://schemas.microsoft.com/office/drawing/2014/main" id="{6A1A756A-695F-8C4C-9E5A-3FE43DDB28E0}"/>
              </a:ext>
            </a:extLst>
          </xdr:cNvPr>
          <xdr:cNvSpPr/>
        </xdr:nvSpPr>
        <xdr:spPr>
          <a:xfrm>
            <a:off x="5610617" y="1903958"/>
            <a:ext cx="1670137" cy="1512000"/>
          </a:xfrm>
          <a:prstGeom prst="roundRect">
            <a:avLst/>
          </a:prstGeom>
          <a:solidFill>
            <a:schemeClr val="bg1"/>
          </a:solidFill>
          <a:ln>
            <a:noFill/>
          </a:ln>
          <a:effectLst>
            <a:outerShdw blurRad="63500" sx="103000" sy="103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rgbClr val="C00000"/>
                </a:solidFill>
                <a:latin typeface="Abadi" panose="020B0604020104020204" pitchFamily="34" charset="0"/>
              </a:rPr>
              <a:t>Housing</a:t>
            </a:r>
          </a:p>
        </xdr:txBody>
      </xdr:sp>
      <xdr:sp macro="" textlink="">
        <xdr:nvSpPr>
          <xdr:cNvPr id="20" name="Rectangle: Rounded Corners 19">
            <a:extLst>
              <a:ext uri="{FF2B5EF4-FFF2-40B4-BE49-F238E27FC236}">
                <a16:creationId xmlns:a16="http://schemas.microsoft.com/office/drawing/2014/main" id="{FDB0821E-3BB6-B1C1-1B72-3C0EF662C14F}"/>
              </a:ext>
            </a:extLst>
          </xdr:cNvPr>
          <xdr:cNvSpPr/>
        </xdr:nvSpPr>
        <xdr:spPr>
          <a:xfrm>
            <a:off x="5610617" y="7302674"/>
            <a:ext cx="1670137" cy="757824"/>
          </a:xfrm>
          <a:prstGeom prst="roundRect">
            <a:avLst/>
          </a:prstGeom>
          <a:solidFill>
            <a:schemeClr val="bg1"/>
          </a:solidFill>
          <a:ln>
            <a:noFill/>
          </a:ln>
          <a:effectLst>
            <a:outerShdw blurRad="63500" sx="103000" sy="103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rgbClr val="00B050"/>
                </a:solidFill>
                <a:latin typeface="Abadi" panose="020B0604020104020204" pitchFamily="34" charset="0"/>
              </a:rPr>
              <a:t>Side Income</a:t>
            </a:r>
          </a:p>
        </xdr:txBody>
      </xdr:sp>
      <xdr:sp macro="" textlink="">
        <xdr:nvSpPr>
          <xdr:cNvPr id="21" name="Rectangle: Rounded Corners 20">
            <a:extLst>
              <a:ext uri="{FF2B5EF4-FFF2-40B4-BE49-F238E27FC236}">
                <a16:creationId xmlns:a16="http://schemas.microsoft.com/office/drawing/2014/main" id="{80A29941-EF9B-6E70-E6DB-28C8417C46BA}"/>
              </a:ext>
            </a:extLst>
          </xdr:cNvPr>
          <xdr:cNvSpPr/>
        </xdr:nvSpPr>
        <xdr:spPr>
          <a:xfrm>
            <a:off x="5610617" y="3586181"/>
            <a:ext cx="1670137" cy="900000"/>
          </a:xfrm>
          <a:prstGeom prst="roundRect">
            <a:avLst/>
          </a:prstGeom>
          <a:solidFill>
            <a:schemeClr val="bg1"/>
          </a:solidFill>
          <a:ln>
            <a:noFill/>
          </a:ln>
          <a:effectLst>
            <a:outerShdw blurRad="63500" sx="103000" sy="103000" algn="ctr" rotWithShape="0">
              <a:prstClr val="black">
                <a:alpha val="3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rgbClr val="C00000"/>
                </a:solidFill>
                <a:latin typeface="Abadi" panose="020B0604020104020204" pitchFamily="34" charset="0"/>
              </a:rPr>
              <a:t>Personal</a:t>
            </a:r>
          </a:p>
        </xdr:txBody>
      </xdr:sp>
    </xdr:grpSp>
    <xdr:clientData/>
  </xdr:twoCellAnchor>
  <xdr:twoCellAnchor>
    <xdr:from>
      <xdr:col>8</xdr:col>
      <xdr:colOff>988038</xdr:colOff>
      <xdr:row>9</xdr:row>
      <xdr:rowOff>117930</xdr:rowOff>
    </xdr:from>
    <xdr:to>
      <xdr:col>9</xdr:col>
      <xdr:colOff>1295401</xdr:colOff>
      <xdr:row>11</xdr:row>
      <xdr:rowOff>96158</xdr:rowOff>
    </xdr:to>
    <xdr:sp macro="" textlink="">
      <xdr:nvSpPr>
        <xdr:cNvPr id="29" name="TextBox 28">
          <a:extLst>
            <a:ext uri="{FF2B5EF4-FFF2-40B4-BE49-F238E27FC236}">
              <a16:creationId xmlns:a16="http://schemas.microsoft.com/office/drawing/2014/main" id="{F94103E7-ED9C-60BC-B85F-906FDC486CC4}"/>
            </a:ext>
          </a:extLst>
        </xdr:cNvPr>
        <xdr:cNvSpPr txBox="1"/>
      </xdr:nvSpPr>
      <xdr:spPr>
        <a:xfrm>
          <a:off x="6920752" y="1783444"/>
          <a:ext cx="1515678"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163B4D"/>
              </a:solidFill>
              <a:latin typeface="Abadi" panose="020B0604020104020204" pitchFamily="34" charset="0"/>
            </a:rPr>
            <a:t>Sub-Catagory</a:t>
          </a:r>
        </a:p>
      </xdr:txBody>
    </xdr:sp>
    <xdr:clientData/>
  </xdr:twoCellAnchor>
  <xdr:twoCellAnchor>
    <xdr:from>
      <xdr:col>9</xdr:col>
      <xdr:colOff>1325494</xdr:colOff>
      <xdr:row>8</xdr:row>
      <xdr:rowOff>165101</xdr:rowOff>
    </xdr:from>
    <xdr:to>
      <xdr:col>11</xdr:col>
      <xdr:colOff>283030</xdr:colOff>
      <xdr:row>12</xdr:row>
      <xdr:rowOff>48986</xdr:rowOff>
    </xdr:to>
    <xdr:sp macro="" textlink="">
      <xdr:nvSpPr>
        <xdr:cNvPr id="30" name="TextBox 29">
          <a:extLst>
            <a:ext uri="{FF2B5EF4-FFF2-40B4-BE49-F238E27FC236}">
              <a16:creationId xmlns:a16="http://schemas.microsoft.com/office/drawing/2014/main" id="{260B5476-1CCE-CC81-7202-200072DC8511}"/>
            </a:ext>
          </a:extLst>
        </xdr:cNvPr>
        <xdr:cNvSpPr txBox="1"/>
      </xdr:nvSpPr>
      <xdr:spPr>
        <a:xfrm>
          <a:off x="8466523" y="1645558"/>
          <a:ext cx="1668078" cy="624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solidFill>
                <a:srgbClr val="163B4D"/>
              </a:solidFill>
              <a:latin typeface="Abadi" panose="020B0604020104020204" pitchFamily="34" charset="0"/>
            </a:rPr>
            <a:t>Amount</a:t>
          </a:r>
          <a:r>
            <a:rPr lang="en-IN" sz="1800" baseline="0">
              <a:solidFill>
                <a:srgbClr val="163B4D"/>
              </a:solidFill>
              <a:latin typeface="Abadi" panose="020B0604020104020204" pitchFamily="34" charset="0"/>
            </a:rPr>
            <a:t> Due Date</a:t>
          </a:r>
          <a:endParaRPr lang="en-IN" sz="1800">
            <a:solidFill>
              <a:srgbClr val="163B4D"/>
            </a:solidFill>
            <a:latin typeface="Abadi" panose="020B0604020104020204" pitchFamily="34" charset="0"/>
          </a:endParaRPr>
        </a:p>
      </xdr:txBody>
    </xdr:sp>
    <xdr:clientData/>
  </xdr:twoCellAnchor>
  <xdr:twoCellAnchor>
    <xdr:from>
      <xdr:col>11</xdr:col>
      <xdr:colOff>313123</xdr:colOff>
      <xdr:row>9</xdr:row>
      <xdr:rowOff>117930</xdr:rowOff>
    </xdr:from>
    <xdr:to>
      <xdr:col>11</xdr:col>
      <xdr:colOff>1491344</xdr:colOff>
      <xdr:row>11</xdr:row>
      <xdr:rowOff>96158</xdr:rowOff>
    </xdr:to>
    <xdr:sp macro="" textlink="">
      <xdr:nvSpPr>
        <xdr:cNvPr id="31" name="TextBox 30">
          <a:extLst>
            <a:ext uri="{FF2B5EF4-FFF2-40B4-BE49-F238E27FC236}">
              <a16:creationId xmlns:a16="http://schemas.microsoft.com/office/drawing/2014/main" id="{86081877-3C89-F1FC-4C56-514E5B970A45}"/>
            </a:ext>
          </a:extLst>
        </xdr:cNvPr>
        <xdr:cNvSpPr txBox="1"/>
      </xdr:nvSpPr>
      <xdr:spPr>
        <a:xfrm>
          <a:off x="10164694" y="1783444"/>
          <a:ext cx="1178221"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163B4D"/>
              </a:solidFill>
              <a:latin typeface="Abadi" panose="020B0604020104020204" pitchFamily="34" charset="0"/>
            </a:rPr>
            <a:t>Due</a:t>
          </a:r>
          <a:r>
            <a:rPr lang="en-IN" sz="1800" baseline="0">
              <a:solidFill>
                <a:srgbClr val="163B4D"/>
              </a:solidFill>
              <a:latin typeface="Abadi" panose="020B0604020104020204" pitchFamily="34" charset="0"/>
            </a:rPr>
            <a:t> Date</a:t>
          </a:r>
          <a:endParaRPr lang="en-IN" sz="1800">
            <a:solidFill>
              <a:srgbClr val="163B4D"/>
            </a:solidFill>
            <a:latin typeface="Abadi" panose="020B0604020104020204" pitchFamily="34" charset="0"/>
          </a:endParaRPr>
        </a:p>
      </xdr:txBody>
    </xdr:sp>
    <xdr:clientData/>
  </xdr:twoCellAnchor>
  <xdr:twoCellAnchor editAs="absolute">
    <xdr:from>
      <xdr:col>1</xdr:col>
      <xdr:colOff>315686</xdr:colOff>
      <xdr:row>239</xdr:row>
      <xdr:rowOff>97971</xdr:rowOff>
    </xdr:from>
    <xdr:to>
      <xdr:col>3</xdr:col>
      <xdr:colOff>522513</xdr:colOff>
      <xdr:row>240</xdr:row>
      <xdr:rowOff>217714</xdr:rowOff>
    </xdr:to>
    <xdr:sp macro="" textlink="">
      <xdr:nvSpPr>
        <xdr:cNvPr id="57" name="Rectangle: Rounded Corners 56">
          <a:extLst>
            <a:ext uri="{FF2B5EF4-FFF2-40B4-BE49-F238E27FC236}">
              <a16:creationId xmlns:a16="http://schemas.microsoft.com/office/drawing/2014/main" id="{8251FE28-4FD3-2F9F-68DA-135DAE3AA10C}"/>
            </a:ext>
          </a:extLst>
        </xdr:cNvPr>
        <xdr:cNvSpPr>
          <a:spLocks noChangeAspect="1"/>
        </xdr:cNvSpPr>
      </xdr:nvSpPr>
      <xdr:spPr>
        <a:xfrm>
          <a:off x="925286" y="2775857"/>
          <a:ext cx="1426027" cy="348343"/>
        </a:xfrm>
        <a:prstGeom prst="roundRect">
          <a:avLst>
            <a:gd name="adj" fmla="val 5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1521438</xdr:colOff>
      <xdr:row>9</xdr:row>
      <xdr:rowOff>117930</xdr:rowOff>
    </xdr:from>
    <xdr:to>
      <xdr:col>12</xdr:col>
      <xdr:colOff>859971</xdr:colOff>
      <xdr:row>11</xdr:row>
      <xdr:rowOff>96158</xdr:rowOff>
    </xdr:to>
    <xdr:sp macro="" textlink="">
      <xdr:nvSpPr>
        <xdr:cNvPr id="32" name="TextBox 31">
          <a:extLst>
            <a:ext uri="{FF2B5EF4-FFF2-40B4-BE49-F238E27FC236}">
              <a16:creationId xmlns:a16="http://schemas.microsoft.com/office/drawing/2014/main" id="{8DAA6FE2-B01C-22BF-9A7E-4BB340C11713}"/>
            </a:ext>
          </a:extLst>
        </xdr:cNvPr>
        <xdr:cNvSpPr txBox="1"/>
      </xdr:nvSpPr>
      <xdr:spPr>
        <a:xfrm>
          <a:off x="11373009" y="1783444"/>
          <a:ext cx="884305"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163B4D"/>
              </a:solidFill>
              <a:latin typeface="Abadi" panose="020B0604020104020204" pitchFamily="34" charset="0"/>
            </a:rPr>
            <a:t>Status</a:t>
          </a:r>
        </a:p>
      </xdr:txBody>
    </xdr:sp>
    <xdr:clientData/>
  </xdr:twoCellAnchor>
  <xdr:twoCellAnchor>
    <xdr:from>
      <xdr:col>0</xdr:col>
      <xdr:colOff>0</xdr:colOff>
      <xdr:row>29</xdr:row>
      <xdr:rowOff>226786</xdr:rowOff>
    </xdr:from>
    <xdr:to>
      <xdr:col>0</xdr:col>
      <xdr:colOff>0</xdr:colOff>
      <xdr:row>31</xdr:row>
      <xdr:rowOff>117929</xdr:rowOff>
    </xdr:to>
    <xdr:sp macro="" textlink="">
      <xdr:nvSpPr>
        <xdr:cNvPr id="34" name="TextBox 33">
          <a:extLst>
            <a:ext uri="{FF2B5EF4-FFF2-40B4-BE49-F238E27FC236}">
              <a16:creationId xmlns:a16="http://schemas.microsoft.com/office/drawing/2014/main" id="{3276F854-D33D-3F25-8002-E2A55245F464}"/>
            </a:ext>
          </a:extLst>
        </xdr:cNvPr>
        <xdr:cNvSpPr txBox="1"/>
      </xdr:nvSpPr>
      <xdr:spPr>
        <a:xfrm>
          <a:off x="0" y="6333672"/>
          <a:ext cx="0"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lumMod val="65000"/>
                </a:schemeClr>
              </a:solidFill>
              <a:latin typeface="Abadi" panose="020B0604020104020204" pitchFamily="34" charset="0"/>
            </a:rPr>
            <a:t>Dashboard</a:t>
          </a:r>
        </a:p>
      </xdr:txBody>
    </xdr:sp>
    <xdr:clientData/>
  </xdr:twoCellAnchor>
  <xdr:twoCellAnchor editAs="absolute">
    <xdr:from>
      <xdr:col>1</xdr:col>
      <xdr:colOff>421710</xdr:colOff>
      <xdr:row>239</xdr:row>
      <xdr:rowOff>96158</xdr:rowOff>
    </xdr:from>
    <xdr:to>
      <xdr:col>3</xdr:col>
      <xdr:colOff>468085</xdr:colOff>
      <xdr:row>240</xdr:row>
      <xdr:rowOff>215901</xdr:rowOff>
    </xdr:to>
    <xdr:sp macro="" textlink="">
      <xdr:nvSpPr>
        <xdr:cNvPr id="37" name="TextBox 36">
          <a:hlinkClick xmlns:r="http://schemas.openxmlformats.org/officeDocument/2006/relationships" r:id="rId7"/>
          <a:extLst>
            <a:ext uri="{FF2B5EF4-FFF2-40B4-BE49-F238E27FC236}">
              <a16:creationId xmlns:a16="http://schemas.microsoft.com/office/drawing/2014/main" id="{2AB49977-2881-8A9D-4B33-154CD6FF030C}"/>
            </a:ext>
          </a:extLst>
        </xdr:cNvPr>
        <xdr:cNvSpPr txBox="1">
          <a:spLocks noChangeAspect="1"/>
        </xdr:cNvSpPr>
      </xdr:nvSpPr>
      <xdr:spPr>
        <a:xfrm>
          <a:off x="1031310" y="2774044"/>
          <a:ext cx="1265575"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0">
              <a:solidFill>
                <a:schemeClr val="tx1"/>
              </a:solidFill>
              <a:latin typeface="Constantia" panose="02030602050306030303" pitchFamily="18" charset="0"/>
            </a:rPr>
            <a:t>Dashboard</a:t>
          </a:r>
        </a:p>
      </xdr:txBody>
    </xdr:sp>
    <xdr:clientData/>
  </xdr:twoCellAnchor>
  <xdr:twoCellAnchor editAs="absolute">
    <xdr:from>
      <xdr:col>1</xdr:col>
      <xdr:colOff>15951</xdr:colOff>
      <xdr:row>241</xdr:row>
      <xdr:rowOff>226789</xdr:rowOff>
    </xdr:from>
    <xdr:to>
      <xdr:col>4</xdr:col>
      <xdr:colOff>43543</xdr:colOff>
      <xdr:row>243</xdr:row>
      <xdr:rowOff>194129</xdr:rowOff>
    </xdr:to>
    <xdr:sp macro="" textlink="">
      <xdr:nvSpPr>
        <xdr:cNvPr id="46" name="TextBox 45">
          <a:hlinkClick xmlns:r="http://schemas.openxmlformats.org/officeDocument/2006/relationships" r:id="rId8"/>
          <a:extLst>
            <a:ext uri="{FF2B5EF4-FFF2-40B4-BE49-F238E27FC236}">
              <a16:creationId xmlns:a16="http://schemas.microsoft.com/office/drawing/2014/main" id="{B5F80E73-D963-BC4C-7194-DFC8B103653F}"/>
            </a:ext>
          </a:extLst>
        </xdr:cNvPr>
        <xdr:cNvSpPr txBox="1">
          <a:spLocks noChangeAspect="1"/>
        </xdr:cNvSpPr>
      </xdr:nvSpPr>
      <xdr:spPr>
        <a:xfrm>
          <a:off x="625551" y="3361875"/>
          <a:ext cx="1856392" cy="424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lumMod val="65000"/>
                </a:schemeClr>
              </a:solidFill>
              <a:latin typeface="Abadi" panose="020B0604020104020204" pitchFamily="34" charset="0"/>
            </a:rPr>
            <a:t>Income</a:t>
          </a:r>
          <a:r>
            <a:rPr lang="en-IN" sz="1400" baseline="0">
              <a:solidFill>
                <a:schemeClr val="bg1">
                  <a:lumMod val="65000"/>
                </a:schemeClr>
              </a:solidFill>
              <a:latin typeface="Abadi" panose="020B0604020104020204" pitchFamily="34" charset="0"/>
            </a:rPr>
            <a:t> &amp; Expenses</a:t>
          </a:r>
          <a:endParaRPr lang="en-IN" sz="1400">
            <a:solidFill>
              <a:schemeClr val="bg1">
                <a:lumMod val="65000"/>
              </a:schemeClr>
            </a:solidFill>
            <a:latin typeface="Abadi" panose="020B0604020104020204" pitchFamily="34" charset="0"/>
          </a:endParaRPr>
        </a:p>
      </xdr:txBody>
    </xdr:sp>
    <xdr:clientData/>
  </xdr:twoCellAnchor>
  <xdr:twoCellAnchor editAs="absolute">
    <xdr:from>
      <xdr:col>1</xdr:col>
      <xdr:colOff>576721</xdr:colOff>
      <xdr:row>244</xdr:row>
      <xdr:rowOff>205017</xdr:rowOff>
    </xdr:from>
    <xdr:to>
      <xdr:col>3</xdr:col>
      <xdr:colOff>92373</xdr:colOff>
      <xdr:row>246</xdr:row>
      <xdr:rowOff>96160</xdr:rowOff>
    </xdr:to>
    <xdr:sp macro="" textlink="">
      <xdr:nvSpPr>
        <xdr:cNvPr id="47" name="TextBox 46">
          <a:hlinkClick xmlns:r="http://schemas.openxmlformats.org/officeDocument/2006/relationships" r:id="rId9"/>
          <a:extLst>
            <a:ext uri="{FF2B5EF4-FFF2-40B4-BE49-F238E27FC236}">
              <a16:creationId xmlns:a16="http://schemas.microsoft.com/office/drawing/2014/main" id="{34019E59-CB55-56F7-1FA8-46E9B753B360}"/>
            </a:ext>
          </a:extLst>
        </xdr:cNvPr>
        <xdr:cNvSpPr txBox="1">
          <a:spLocks noChangeAspect="1"/>
        </xdr:cNvSpPr>
      </xdr:nvSpPr>
      <xdr:spPr>
        <a:xfrm>
          <a:off x="1186321" y="4025903"/>
          <a:ext cx="734852"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aseline="0">
              <a:solidFill>
                <a:schemeClr val="bg1">
                  <a:lumMod val="65000"/>
                </a:schemeClr>
              </a:solidFill>
              <a:latin typeface="Abadi" panose="020B0604020104020204" pitchFamily="34" charset="0"/>
            </a:rPr>
            <a:t>Assets</a:t>
          </a:r>
          <a:endParaRPr lang="en-IN" sz="1400">
            <a:solidFill>
              <a:schemeClr val="bg1">
                <a:lumMod val="65000"/>
              </a:schemeClr>
            </a:solidFill>
            <a:latin typeface="Abadi" panose="020B0604020104020204" pitchFamily="34" charset="0"/>
          </a:endParaRPr>
        </a:p>
      </xdr:txBody>
    </xdr:sp>
    <xdr:clientData/>
  </xdr:twoCellAnchor>
  <xdr:twoCellAnchor>
    <xdr:from>
      <xdr:col>17</xdr:col>
      <xdr:colOff>24064</xdr:colOff>
      <xdr:row>13</xdr:row>
      <xdr:rowOff>135784</xdr:rowOff>
    </xdr:from>
    <xdr:to>
      <xdr:col>18</xdr:col>
      <xdr:colOff>26355</xdr:colOff>
      <xdr:row>15</xdr:row>
      <xdr:rowOff>7446</xdr:rowOff>
    </xdr:to>
    <xdr:grpSp>
      <xdr:nvGrpSpPr>
        <xdr:cNvPr id="54" name="Group 53">
          <a:extLst>
            <a:ext uri="{FF2B5EF4-FFF2-40B4-BE49-F238E27FC236}">
              <a16:creationId xmlns:a16="http://schemas.microsoft.com/office/drawing/2014/main" id="{EE7EA192-2992-517E-7AC4-65579E053FE6}"/>
            </a:ext>
          </a:extLst>
        </xdr:cNvPr>
        <xdr:cNvGrpSpPr/>
      </xdr:nvGrpSpPr>
      <xdr:grpSpPr>
        <a:xfrm>
          <a:off x="14682173" y="2532620"/>
          <a:ext cx="334800" cy="342717"/>
          <a:chOff x="13901058" y="2383972"/>
          <a:chExt cx="1426028" cy="1426028"/>
        </a:xfrm>
      </xdr:grpSpPr>
      <xdr:sp macro="" textlink="">
        <xdr:nvSpPr>
          <xdr:cNvPr id="48" name="Oval 47">
            <a:extLst>
              <a:ext uri="{FF2B5EF4-FFF2-40B4-BE49-F238E27FC236}">
                <a16:creationId xmlns:a16="http://schemas.microsoft.com/office/drawing/2014/main" id="{5B110801-9CDE-52B8-16D0-514ABFF89001}"/>
              </a:ext>
            </a:extLst>
          </xdr:cNvPr>
          <xdr:cNvSpPr/>
        </xdr:nvSpPr>
        <xdr:spPr>
          <a:xfrm>
            <a:off x="14216743" y="2688771"/>
            <a:ext cx="805543" cy="805543"/>
          </a:xfrm>
          <a:prstGeom prst="ellipse">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Circle: Hollow 52">
            <a:extLst>
              <a:ext uri="{FF2B5EF4-FFF2-40B4-BE49-F238E27FC236}">
                <a16:creationId xmlns:a16="http://schemas.microsoft.com/office/drawing/2014/main" id="{47D4BC5C-C52F-B2E7-EEF1-2DCED3375F77}"/>
              </a:ext>
            </a:extLst>
          </xdr:cNvPr>
          <xdr:cNvSpPr/>
        </xdr:nvSpPr>
        <xdr:spPr>
          <a:xfrm>
            <a:off x="13901058" y="2383972"/>
            <a:ext cx="1426028" cy="1426028"/>
          </a:xfrm>
          <a:prstGeom prst="donut">
            <a:avLst>
              <a:gd name="adj" fmla="val 12218"/>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8</xdr:col>
      <xdr:colOff>1127760</xdr:colOff>
      <xdr:row>12</xdr:row>
      <xdr:rowOff>68580</xdr:rowOff>
    </xdr:from>
    <xdr:to>
      <xdr:col>13</xdr:col>
      <xdr:colOff>15240</xdr:colOff>
      <xdr:row>12</xdr:row>
      <xdr:rowOff>68580</xdr:rowOff>
    </xdr:to>
    <xdr:cxnSp macro="">
      <xdr:nvCxnSpPr>
        <xdr:cNvPr id="74" name="Straight Connector 73">
          <a:extLst>
            <a:ext uri="{FF2B5EF4-FFF2-40B4-BE49-F238E27FC236}">
              <a16:creationId xmlns:a16="http://schemas.microsoft.com/office/drawing/2014/main" id="{B32E5971-5817-9DCF-21B5-2CA17A8559E7}"/>
            </a:ext>
          </a:extLst>
        </xdr:cNvPr>
        <xdr:cNvCxnSpPr/>
      </xdr:nvCxnSpPr>
      <xdr:spPr>
        <a:xfrm>
          <a:off x="7063740" y="2263140"/>
          <a:ext cx="5265420"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0</xdr:colOff>
      <xdr:row>0</xdr:row>
      <xdr:rowOff>10884</xdr:rowOff>
    </xdr:from>
    <xdr:to>
      <xdr:col>30</xdr:col>
      <xdr:colOff>396240</xdr:colOff>
      <xdr:row>340</xdr:row>
      <xdr:rowOff>171992</xdr:rowOff>
    </xdr:to>
    <xdr:grpSp>
      <xdr:nvGrpSpPr>
        <xdr:cNvPr id="86" name="Group 85">
          <a:extLst>
            <a:ext uri="{FF2B5EF4-FFF2-40B4-BE49-F238E27FC236}">
              <a16:creationId xmlns:a16="http://schemas.microsoft.com/office/drawing/2014/main" id="{CD55264F-3A66-1968-B4A8-7645C5093091}"/>
            </a:ext>
          </a:extLst>
        </xdr:cNvPr>
        <xdr:cNvGrpSpPr/>
      </xdr:nvGrpSpPr>
      <xdr:grpSpPr>
        <a:xfrm>
          <a:off x="0" y="10884"/>
          <a:ext cx="22549658" cy="13309072"/>
          <a:chOff x="0" y="0"/>
          <a:chExt cx="22532470" cy="19020114"/>
        </a:xfrm>
      </xdr:grpSpPr>
      <xdr:sp macro="" textlink="">
        <xdr:nvSpPr>
          <xdr:cNvPr id="77" name="Rectangle 76">
            <a:extLst>
              <a:ext uri="{FF2B5EF4-FFF2-40B4-BE49-F238E27FC236}">
                <a16:creationId xmlns:a16="http://schemas.microsoft.com/office/drawing/2014/main" id="{8BE10B73-A4EE-1ECA-5EE2-FE2A9F2B235F}"/>
              </a:ext>
            </a:extLst>
          </xdr:cNvPr>
          <xdr:cNvSpPr/>
        </xdr:nvSpPr>
        <xdr:spPr>
          <a:xfrm>
            <a:off x="0" y="12260086"/>
            <a:ext cx="22532470" cy="6760028"/>
          </a:xfrm>
          <a:prstGeom prst="rect">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0" name="Rectangle: Rounded Corners 109">
            <a:extLst>
              <a:ext uri="{FF2B5EF4-FFF2-40B4-BE49-F238E27FC236}">
                <a16:creationId xmlns:a16="http://schemas.microsoft.com/office/drawing/2014/main" id="{A82BC0F8-7E39-FD05-823A-55533BB34583}"/>
              </a:ext>
            </a:extLst>
          </xdr:cNvPr>
          <xdr:cNvSpPr/>
        </xdr:nvSpPr>
        <xdr:spPr>
          <a:xfrm>
            <a:off x="0" y="0"/>
            <a:ext cx="13367485" cy="12498229"/>
          </a:xfrm>
          <a:prstGeom prst="roundRect">
            <a:avLst>
              <a:gd name="adj" fmla="val 7532"/>
            </a:avLst>
          </a:prstGeom>
          <a:noFill/>
          <a:ln w="127000">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7" name="Isosceles Triangle 116">
            <a:extLst>
              <a:ext uri="{FF2B5EF4-FFF2-40B4-BE49-F238E27FC236}">
                <a16:creationId xmlns:a16="http://schemas.microsoft.com/office/drawing/2014/main" id="{8DDA9D94-B26C-F0A3-1820-B339005590AF}"/>
              </a:ext>
            </a:extLst>
          </xdr:cNvPr>
          <xdr:cNvSpPr/>
        </xdr:nvSpPr>
        <xdr:spPr>
          <a:xfrm>
            <a:off x="13025293" y="11669530"/>
            <a:ext cx="494559" cy="785878"/>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3" name="Rectangle 82">
            <a:extLst>
              <a:ext uri="{FF2B5EF4-FFF2-40B4-BE49-F238E27FC236}">
                <a16:creationId xmlns:a16="http://schemas.microsoft.com/office/drawing/2014/main" id="{E1740962-FF2D-83B3-7EEA-834DEFA62EAF}"/>
              </a:ext>
            </a:extLst>
          </xdr:cNvPr>
          <xdr:cNvSpPr/>
        </xdr:nvSpPr>
        <xdr:spPr>
          <a:xfrm>
            <a:off x="13411200" y="0"/>
            <a:ext cx="9048750" cy="12303578"/>
          </a:xfrm>
          <a:prstGeom prst="rect">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25</xdr:col>
      <xdr:colOff>433615</xdr:colOff>
      <xdr:row>3</xdr:row>
      <xdr:rowOff>132443</xdr:rowOff>
    </xdr:from>
    <xdr:to>
      <xdr:col>28</xdr:col>
      <xdr:colOff>253510</xdr:colOff>
      <xdr:row>8</xdr:row>
      <xdr:rowOff>95508</xdr:rowOff>
    </xdr:to>
    <xdr:grpSp>
      <xdr:nvGrpSpPr>
        <xdr:cNvPr id="140" name="Group 139">
          <a:extLst>
            <a:ext uri="{FF2B5EF4-FFF2-40B4-BE49-F238E27FC236}">
              <a16:creationId xmlns:a16="http://schemas.microsoft.com/office/drawing/2014/main" id="{0B37B168-A1D8-38B6-052A-19F719BB4691}"/>
            </a:ext>
          </a:extLst>
        </xdr:cNvPr>
        <xdr:cNvGrpSpPr/>
      </xdr:nvGrpSpPr>
      <xdr:grpSpPr>
        <a:xfrm>
          <a:off x="19539033" y="672770"/>
          <a:ext cx="1648695" cy="863611"/>
          <a:chOff x="9444789" y="7304171"/>
          <a:chExt cx="7098631" cy="3958390"/>
        </a:xfrm>
      </xdr:grpSpPr>
      <xdr:sp macro="" textlink="">
        <xdr:nvSpPr>
          <xdr:cNvPr id="141" name="Oval 140">
            <a:extLst>
              <a:ext uri="{FF2B5EF4-FFF2-40B4-BE49-F238E27FC236}">
                <a16:creationId xmlns:a16="http://schemas.microsoft.com/office/drawing/2014/main" id="{82AD9D27-861F-C4B2-F5BF-F6048C315764}"/>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2" name="Oval 141">
            <a:extLst>
              <a:ext uri="{FF2B5EF4-FFF2-40B4-BE49-F238E27FC236}">
                <a16:creationId xmlns:a16="http://schemas.microsoft.com/office/drawing/2014/main" id="{9869370A-3ABF-3D74-E917-54228DA7F1B6}"/>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3" name="Oval 142">
            <a:extLst>
              <a:ext uri="{FF2B5EF4-FFF2-40B4-BE49-F238E27FC236}">
                <a16:creationId xmlns:a16="http://schemas.microsoft.com/office/drawing/2014/main" id="{0EA65AF5-E3FB-1C0B-8B4D-0EEC7D14EC94}"/>
              </a:ext>
            </a:extLst>
          </xdr:cNvPr>
          <xdr:cNvSpPr/>
        </xdr:nvSpPr>
        <xdr:spPr>
          <a:xfrm>
            <a:off x="13130461" y="7543728"/>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4" name="TextBox 143">
            <a:extLst>
              <a:ext uri="{FF2B5EF4-FFF2-40B4-BE49-F238E27FC236}">
                <a16:creationId xmlns:a16="http://schemas.microsoft.com/office/drawing/2014/main" id="{A437E10A-9615-BBF8-2DCF-7F83F7A6DB58}"/>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145" name="Picture 144">
            <a:extLst>
              <a:ext uri="{FF2B5EF4-FFF2-40B4-BE49-F238E27FC236}">
                <a16:creationId xmlns:a16="http://schemas.microsoft.com/office/drawing/2014/main" id="{752B6C89-F30C-257D-8A30-468741225D6A}"/>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25</xdr:col>
      <xdr:colOff>203275</xdr:colOff>
      <xdr:row>77</xdr:row>
      <xdr:rowOff>142468</xdr:rowOff>
    </xdr:to>
    <xdr:pic>
      <xdr:nvPicPr>
        <xdr:cNvPr id="115" name="Picture 114">
          <a:extLst>
            <a:ext uri="{FF2B5EF4-FFF2-40B4-BE49-F238E27FC236}">
              <a16:creationId xmlns:a16="http://schemas.microsoft.com/office/drawing/2014/main" id="{43DFE5E4-89DD-4994-BA1B-7EB86A6F744E}"/>
            </a:ext>
          </a:extLst>
        </xdr:cNvPr>
        <xdr:cNvPicPr>
          <a:picLocks noChangeAspect="1"/>
        </xdr:cNvPicPr>
      </xdr:nvPicPr>
      <xdr:blipFill>
        <a:blip xmlns:r="http://schemas.openxmlformats.org/officeDocument/2006/relationships" r:embed="rId1">
          <a:alphaModFix amt="5000"/>
          <a:extLst>
            <a:ext uri="{28A0092B-C50C-407E-A947-70E740481C1C}">
              <a14:useLocalDpi xmlns:a14="http://schemas.microsoft.com/office/drawing/2010/main" val="0"/>
            </a:ext>
          </a:extLst>
        </a:blip>
        <a:stretch>
          <a:fillRect/>
        </a:stretch>
      </xdr:blipFill>
      <xdr:spPr>
        <a:xfrm>
          <a:off x="0" y="0"/>
          <a:ext cx="17263110" cy="14073621"/>
        </a:xfrm>
        <a:prstGeom prst="rect">
          <a:avLst/>
        </a:prstGeom>
      </xdr:spPr>
    </xdr:pic>
    <xdr:clientData/>
  </xdr:twoCellAnchor>
  <xdr:twoCellAnchor editAs="absolute">
    <xdr:from>
      <xdr:col>18</xdr:col>
      <xdr:colOff>381822</xdr:colOff>
      <xdr:row>0</xdr:row>
      <xdr:rowOff>60688</xdr:rowOff>
    </xdr:from>
    <xdr:to>
      <xdr:col>19</xdr:col>
      <xdr:colOff>383864</xdr:colOff>
      <xdr:row>6</xdr:row>
      <xdr:rowOff>142637</xdr:rowOff>
    </xdr:to>
    <xdr:sp macro="" textlink="">
      <xdr:nvSpPr>
        <xdr:cNvPr id="2" name="Rectangle 1">
          <a:extLst>
            <a:ext uri="{FF2B5EF4-FFF2-40B4-BE49-F238E27FC236}">
              <a16:creationId xmlns:a16="http://schemas.microsoft.com/office/drawing/2014/main" id="{80BD3D3D-7348-44EF-8A66-B38D14217344}"/>
            </a:ext>
          </a:extLst>
        </xdr:cNvPr>
        <xdr:cNvSpPr/>
      </xdr:nvSpPr>
      <xdr:spPr>
        <a:xfrm rot="5400000">
          <a:off x="12890663" y="344482"/>
          <a:ext cx="1179229" cy="611642"/>
        </a:xfrm>
        <a:prstGeom prst="rect">
          <a:avLst/>
        </a:prstGeom>
        <a:pattFill prst="dkHorz">
          <a:fgClr>
            <a:schemeClr val="tx2">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0</xdr:row>
      <xdr:rowOff>0</xdr:rowOff>
    </xdr:from>
    <xdr:to>
      <xdr:col>3</xdr:col>
      <xdr:colOff>331200</xdr:colOff>
      <xdr:row>3</xdr:row>
      <xdr:rowOff>86220</xdr:rowOff>
    </xdr:to>
    <xdr:sp macro="" textlink="">
      <xdr:nvSpPr>
        <xdr:cNvPr id="3" name="Rectangle 2">
          <a:extLst>
            <a:ext uri="{FF2B5EF4-FFF2-40B4-BE49-F238E27FC236}">
              <a16:creationId xmlns:a16="http://schemas.microsoft.com/office/drawing/2014/main" id="{4ADE0DCC-99CD-48D6-A7D6-28B8334C8D09}"/>
            </a:ext>
          </a:extLst>
        </xdr:cNvPr>
        <xdr:cNvSpPr/>
      </xdr:nvSpPr>
      <xdr:spPr>
        <a:xfrm>
          <a:off x="0" y="0"/>
          <a:ext cx="2160000" cy="63486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211D25"/>
            </a:solidFill>
          </a:endParaRPr>
        </a:p>
      </xdr:txBody>
    </xdr:sp>
    <xdr:clientData/>
  </xdr:twoCellAnchor>
  <xdr:twoCellAnchor editAs="absolute">
    <xdr:from>
      <xdr:col>0</xdr:col>
      <xdr:colOff>0</xdr:colOff>
      <xdr:row>3</xdr:row>
      <xdr:rowOff>114300</xdr:rowOff>
    </xdr:from>
    <xdr:to>
      <xdr:col>2</xdr:col>
      <xdr:colOff>292800</xdr:colOff>
      <xdr:row>7</xdr:row>
      <xdr:rowOff>17640</xdr:rowOff>
    </xdr:to>
    <xdr:sp macro="" textlink="">
      <xdr:nvSpPr>
        <xdr:cNvPr id="4" name="Rectangle 3">
          <a:extLst>
            <a:ext uri="{FF2B5EF4-FFF2-40B4-BE49-F238E27FC236}">
              <a16:creationId xmlns:a16="http://schemas.microsoft.com/office/drawing/2014/main" id="{F3223070-0667-467E-89CE-2D268CEB38B4}"/>
            </a:ext>
          </a:extLst>
        </xdr:cNvPr>
        <xdr:cNvSpPr/>
      </xdr:nvSpPr>
      <xdr:spPr>
        <a:xfrm>
          <a:off x="0" y="662940"/>
          <a:ext cx="1512000" cy="634860"/>
        </a:xfrm>
        <a:prstGeom prst="rect">
          <a:avLst/>
        </a:prstGeom>
        <a:pattFill prst="dkVert">
          <a:fgClr>
            <a:schemeClr val="accent4">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363610</xdr:colOff>
      <xdr:row>0</xdr:row>
      <xdr:rowOff>2883</xdr:rowOff>
    </xdr:from>
    <xdr:to>
      <xdr:col>4</xdr:col>
      <xdr:colOff>540106</xdr:colOff>
      <xdr:row>3</xdr:row>
      <xdr:rowOff>91574</xdr:rowOff>
    </xdr:to>
    <xdr:sp macro="" textlink="">
      <xdr:nvSpPr>
        <xdr:cNvPr id="5" name="Rectangle 4">
          <a:extLst>
            <a:ext uri="{FF2B5EF4-FFF2-40B4-BE49-F238E27FC236}">
              <a16:creationId xmlns:a16="http://schemas.microsoft.com/office/drawing/2014/main" id="{12D37A4D-16EA-4FDC-ADFE-57AD9D13B9C5}"/>
            </a:ext>
          </a:extLst>
        </xdr:cNvPr>
        <xdr:cNvSpPr/>
      </xdr:nvSpPr>
      <xdr:spPr>
        <a:xfrm>
          <a:off x="2192410" y="2883"/>
          <a:ext cx="786096" cy="637331"/>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331622</xdr:colOff>
      <xdr:row>3</xdr:row>
      <xdr:rowOff>114374</xdr:rowOff>
    </xdr:from>
    <xdr:to>
      <xdr:col>6</xdr:col>
      <xdr:colOff>173756</xdr:colOff>
      <xdr:row>7</xdr:row>
      <xdr:rowOff>17715</xdr:rowOff>
    </xdr:to>
    <xdr:sp macro="" textlink="">
      <xdr:nvSpPr>
        <xdr:cNvPr id="6" name="Rectangle 5">
          <a:extLst>
            <a:ext uri="{FF2B5EF4-FFF2-40B4-BE49-F238E27FC236}">
              <a16:creationId xmlns:a16="http://schemas.microsoft.com/office/drawing/2014/main" id="{3C1CEC44-D241-4BCF-AFBC-91856B8371E9}"/>
            </a:ext>
          </a:extLst>
        </xdr:cNvPr>
        <xdr:cNvSpPr/>
      </xdr:nvSpPr>
      <xdr:spPr>
        <a:xfrm>
          <a:off x="2160422" y="663014"/>
          <a:ext cx="1859193" cy="634861"/>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554010</xdr:colOff>
      <xdr:row>0</xdr:row>
      <xdr:rowOff>0</xdr:rowOff>
    </xdr:from>
    <xdr:to>
      <xdr:col>8</xdr:col>
      <xdr:colOff>265058</xdr:colOff>
      <xdr:row>3</xdr:row>
      <xdr:rowOff>86219</xdr:rowOff>
    </xdr:to>
    <xdr:sp macro="" textlink="">
      <xdr:nvSpPr>
        <xdr:cNvPr id="7" name="Rectangle 6">
          <a:extLst>
            <a:ext uri="{FF2B5EF4-FFF2-40B4-BE49-F238E27FC236}">
              <a16:creationId xmlns:a16="http://schemas.microsoft.com/office/drawing/2014/main" id="{BA38B69B-9292-44C5-B928-42181D0BF044}"/>
            </a:ext>
          </a:extLst>
        </xdr:cNvPr>
        <xdr:cNvSpPr/>
      </xdr:nvSpPr>
      <xdr:spPr>
        <a:xfrm>
          <a:off x="5412881" y="0"/>
          <a:ext cx="804742" cy="634859"/>
        </a:xfrm>
        <a:prstGeom prst="rect">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567789</xdr:colOff>
      <xdr:row>0</xdr:row>
      <xdr:rowOff>1</xdr:rowOff>
    </xdr:from>
    <xdr:to>
      <xdr:col>6</xdr:col>
      <xdr:colOff>134719</xdr:colOff>
      <xdr:row>3</xdr:row>
      <xdr:rowOff>89338</xdr:rowOff>
    </xdr:to>
    <xdr:sp macro="" textlink="">
      <xdr:nvSpPr>
        <xdr:cNvPr id="8" name="Isosceles Triangle 7">
          <a:extLst>
            <a:ext uri="{FF2B5EF4-FFF2-40B4-BE49-F238E27FC236}">
              <a16:creationId xmlns:a16="http://schemas.microsoft.com/office/drawing/2014/main" id="{F551CFBD-3818-4E10-8757-4A6992047C4B}"/>
            </a:ext>
          </a:extLst>
        </xdr:cNvPr>
        <xdr:cNvSpPr/>
      </xdr:nvSpPr>
      <xdr:spPr>
        <a:xfrm rot="5400000">
          <a:off x="3174395" y="-168205"/>
          <a:ext cx="637977" cy="974389"/>
        </a:xfrm>
        <a:prstGeom prst="triangle">
          <a:avLst>
            <a:gd name="adj" fmla="val 0"/>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302400</xdr:colOff>
      <xdr:row>3</xdr:row>
      <xdr:rowOff>111900</xdr:rowOff>
    </xdr:from>
    <xdr:to>
      <xdr:col>3</xdr:col>
      <xdr:colOff>304800</xdr:colOff>
      <xdr:row>7</xdr:row>
      <xdr:rowOff>15240</xdr:rowOff>
    </xdr:to>
    <xdr:sp macro="" textlink="">
      <xdr:nvSpPr>
        <xdr:cNvPr id="9" name="Flowchart: Delay 8">
          <a:extLst>
            <a:ext uri="{FF2B5EF4-FFF2-40B4-BE49-F238E27FC236}">
              <a16:creationId xmlns:a16="http://schemas.microsoft.com/office/drawing/2014/main" id="{09B5BF48-7AA3-4AF2-B39C-960E9708AECE}"/>
            </a:ext>
          </a:extLst>
        </xdr:cNvPr>
        <xdr:cNvSpPr/>
      </xdr:nvSpPr>
      <xdr:spPr>
        <a:xfrm rot="10800000">
          <a:off x="1521600" y="660540"/>
          <a:ext cx="612000" cy="634860"/>
        </a:xfrm>
        <a:prstGeom prst="flowChartDelay">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220</xdr:colOff>
      <xdr:row>0</xdr:row>
      <xdr:rowOff>1</xdr:rowOff>
    </xdr:from>
    <xdr:to>
      <xdr:col>6</xdr:col>
      <xdr:colOff>169111</xdr:colOff>
      <xdr:row>3</xdr:row>
      <xdr:rowOff>89338</xdr:rowOff>
    </xdr:to>
    <xdr:sp macro="" textlink="">
      <xdr:nvSpPr>
        <xdr:cNvPr id="10" name="Isosceles Triangle 9">
          <a:extLst>
            <a:ext uri="{FF2B5EF4-FFF2-40B4-BE49-F238E27FC236}">
              <a16:creationId xmlns:a16="http://schemas.microsoft.com/office/drawing/2014/main" id="{D875D0A8-7D69-4045-8FB0-2874FE2FFC54}"/>
            </a:ext>
          </a:extLst>
        </xdr:cNvPr>
        <xdr:cNvSpPr/>
      </xdr:nvSpPr>
      <xdr:spPr>
        <a:xfrm rot="16200000">
          <a:off x="3212606" y="-164385"/>
          <a:ext cx="637977" cy="966750"/>
        </a:xfrm>
        <a:prstGeom prst="triangle">
          <a:avLst>
            <a:gd name="adj" fmla="val 0"/>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5DFDD"/>
            </a:solidFill>
          </a:endParaRPr>
        </a:p>
      </xdr:txBody>
    </xdr:sp>
    <xdr:clientData/>
  </xdr:twoCellAnchor>
  <xdr:twoCellAnchor editAs="absolute">
    <xdr:from>
      <xdr:col>6</xdr:col>
      <xdr:colOff>188267</xdr:colOff>
      <xdr:row>0</xdr:row>
      <xdr:rowOff>0</xdr:rowOff>
    </xdr:from>
    <xdr:to>
      <xdr:col>7</xdr:col>
      <xdr:colOff>536799</xdr:colOff>
      <xdr:row>3</xdr:row>
      <xdr:rowOff>86221</xdr:rowOff>
    </xdr:to>
    <xdr:sp macro="" textlink="">
      <xdr:nvSpPr>
        <xdr:cNvPr id="11" name="Rectangle 10">
          <a:extLst>
            <a:ext uri="{FF2B5EF4-FFF2-40B4-BE49-F238E27FC236}">
              <a16:creationId xmlns:a16="http://schemas.microsoft.com/office/drawing/2014/main" id="{CEE44468-9D7A-4389-AF77-0B400B1C4440}"/>
            </a:ext>
          </a:extLst>
        </xdr:cNvPr>
        <xdr:cNvSpPr/>
      </xdr:nvSpPr>
      <xdr:spPr>
        <a:xfrm>
          <a:off x="4034126" y="0"/>
          <a:ext cx="1361544" cy="634861"/>
        </a:xfrm>
        <a:prstGeom prst="rect">
          <a:avLst/>
        </a:prstGeom>
        <a:pattFill prst="dkVert">
          <a:fgClr>
            <a:schemeClr val="accent4">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271290</xdr:colOff>
      <xdr:row>0</xdr:row>
      <xdr:rowOff>0</xdr:rowOff>
    </xdr:from>
    <xdr:to>
      <xdr:col>12</xdr:col>
      <xdr:colOff>372488</xdr:colOff>
      <xdr:row>3</xdr:row>
      <xdr:rowOff>80678</xdr:rowOff>
    </xdr:to>
    <xdr:sp macro="" textlink="">
      <xdr:nvSpPr>
        <xdr:cNvPr id="12" name="Isosceles Triangle 11">
          <a:extLst>
            <a:ext uri="{FF2B5EF4-FFF2-40B4-BE49-F238E27FC236}">
              <a16:creationId xmlns:a16="http://schemas.microsoft.com/office/drawing/2014/main" id="{33BD6B3B-5C8A-482E-A145-111E9486EFC7}"/>
            </a:ext>
          </a:extLst>
        </xdr:cNvPr>
        <xdr:cNvSpPr/>
      </xdr:nvSpPr>
      <xdr:spPr>
        <a:xfrm>
          <a:off x="8052655" y="0"/>
          <a:ext cx="710798" cy="629318"/>
        </a:xfrm>
        <a:prstGeom prst="triangl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288000</xdr:colOff>
      <xdr:row>1</xdr:row>
      <xdr:rowOff>65513</xdr:rowOff>
    </xdr:from>
    <xdr:to>
      <xdr:col>2</xdr:col>
      <xdr:colOff>441756</xdr:colOff>
      <xdr:row>2</xdr:row>
      <xdr:rowOff>33519</xdr:rowOff>
    </xdr:to>
    <xdr:grpSp>
      <xdr:nvGrpSpPr>
        <xdr:cNvPr id="13" name="Group 12">
          <a:extLst>
            <a:ext uri="{FF2B5EF4-FFF2-40B4-BE49-F238E27FC236}">
              <a16:creationId xmlns:a16="http://schemas.microsoft.com/office/drawing/2014/main" id="{AABC800E-A8F1-4C5F-A925-A11BED60D31D}"/>
            </a:ext>
          </a:extLst>
        </xdr:cNvPr>
        <xdr:cNvGrpSpPr/>
      </xdr:nvGrpSpPr>
      <xdr:grpSpPr>
        <a:xfrm>
          <a:off x="288000" y="250570"/>
          <a:ext cx="1372956" cy="153063"/>
          <a:chOff x="6867181" y="4721333"/>
          <a:chExt cx="7682776" cy="1110155"/>
        </a:xfrm>
      </xdr:grpSpPr>
      <xdr:sp macro="" textlink="">
        <xdr:nvSpPr>
          <xdr:cNvPr id="14" name="Isosceles Triangle 13">
            <a:extLst>
              <a:ext uri="{FF2B5EF4-FFF2-40B4-BE49-F238E27FC236}">
                <a16:creationId xmlns:a16="http://schemas.microsoft.com/office/drawing/2014/main" id="{334678BB-A91D-15BD-A937-E6E6A313ED6D}"/>
              </a:ext>
            </a:extLst>
          </xdr:cNvPr>
          <xdr:cNvSpPr/>
        </xdr:nvSpPr>
        <xdr:spPr>
          <a:xfrm>
            <a:off x="6867181" y="4731385"/>
            <a:ext cx="1276120" cy="1100103"/>
          </a:xfrm>
          <a:prstGeom prst="triangle">
            <a:avLst/>
          </a:prstGeom>
          <a:solidFill>
            <a:schemeClr val="tx2">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Oval 14">
            <a:extLst>
              <a:ext uri="{FF2B5EF4-FFF2-40B4-BE49-F238E27FC236}">
                <a16:creationId xmlns:a16="http://schemas.microsoft.com/office/drawing/2014/main" id="{88C51C62-0364-23DC-825E-2E932B9B328E}"/>
              </a:ext>
            </a:extLst>
          </xdr:cNvPr>
          <xdr:cNvSpPr/>
        </xdr:nvSpPr>
        <xdr:spPr>
          <a:xfrm>
            <a:off x="8266184" y="4741437"/>
            <a:ext cx="1080000" cy="1080000"/>
          </a:xfrm>
          <a:prstGeom prst="ellipse">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Isosceles Triangle 15">
            <a:extLst>
              <a:ext uri="{FF2B5EF4-FFF2-40B4-BE49-F238E27FC236}">
                <a16:creationId xmlns:a16="http://schemas.microsoft.com/office/drawing/2014/main" id="{25BA8430-066C-CFF2-5726-C13AA590F2D0}"/>
              </a:ext>
            </a:extLst>
          </xdr:cNvPr>
          <xdr:cNvSpPr/>
        </xdr:nvSpPr>
        <xdr:spPr>
          <a:xfrm rot="10800000">
            <a:off x="9469067" y="4721333"/>
            <a:ext cx="1276120" cy="1100103"/>
          </a:xfrm>
          <a:prstGeom prst="triangl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Isosceles Triangle 16">
            <a:extLst>
              <a:ext uri="{FF2B5EF4-FFF2-40B4-BE49-F238E27FC236}">
                <a16:creationId xmlns:a16="http://schemas.microsoft.com/office/drawing/2014/main" id="{FA7B0A6D-C332-194D-81C0-1E5CE0F32212}"/>
              </a:ext>
            </a:extLst>
          </xdr:cNvPr>
          <xdr:cNvSpPr/>
        </xdr:nvSpPr>
        <xdr:spPr>
          <a:xfrm>
            <a:off x="12070953" y="4721335"/>
            <a:ext cx="1276120" cy="1100103"/>
          </a:xfrm>
          <a:prstGeom prst="triangle">
            <a:avLst/>
          </a:prstGeom>
          <a:solidFill>
            <a:schemeClr val="accent1">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Oval 17">
            <a:extLst>
              <a:ext uri="{FF2B5EF4-FFF2-40B4-BE49-F238E27FC236}">
                <a16:creationId xmlns:a16="http://schemas.microsoft.com/office/drawing/2014/main" id="{0F4AAB7F-F157-D7A9-CB52-A0AF7E2EF9D5}"/>
              </a:ext>
            </a:extLst>
          </xdr:cNvPr>
          <xdr:cNvSpPr/>
        </xdr:nvSpPr>
        <xdr:spPr>
          <a:xfrm>
            <a:off x="10868070" y="4731386"/>
            <a:ext cx="1080000" cy="1080000"/>
          </a:xfrm>
          <a:prstGeom prst="ellipse">
            <a:avLst/>
          </a:prstGeom>
          <a:solidFill>
            <a:schemeClr val="accent4">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Oval 18">
            <a:extLst>
              <a:ext uri="{FF2B5EF4-FFF2-40B4-BE49-F238E27FC236}">
                <a16:creationId xmlns:a16="http://schemas.microsoft.com/office/drawing/2014/main" id="{7BBD5956-D4B3-3943-3936-1F8C0B1D29AE}"/>
              </a:ext>
            </a:extLst>
          </xdr:cNvPr>
          <xdr:cNvSpPr/>
        </xdr:nvSpPr>
        <xdr:spPr>
          <a:xfrm>
            <a:off x="13469957" y="4731385"/>
            <a:ext cx="1080000" cy="1080000"/>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185574</xdr:colOff>
      <xdr:row>3</xdr:row>
      <xdr:rowOff>105842</xdr:rowOff>
    </xdr:from>
    <xdr:to>
      <xdr:col>8</xdr:col>
      <xdr:colOff>301531</xdr:colOff>
      <xdr:row>7</xdr:row>
      <xdr:rowOff>9437</xdr:rowOff>
    </xdr:to>
    <xdr:grpSp>
      <xdr:nvGrpSpPr>
        <xdr:cNvPr id="20" name="Group 19">
          <a:extLst>
            <a:ext uri="{FF2B5EF4-FFF2-40B4-BE49-F238E27FC236}">
              <a16:creationId xmlns:a16="http://schemas.microsoft.com/office/drawing/2014/main" id="{A61883E5-4908-4FA4-8E4F-C775CD04BDA3}"/>
            </a:ext>
          </a:extLst>
        </xdr:cNvPr>
        <xdr:cNvGrpSpPr/>
      </xdr:nvGrpSpPr>
      <xdr:grpSpPr>
        <a:xfrm>
          <a:off x="4039117" y="661013"/>
          <a:ext cx="2227785" cy="643824"/>
          <a:chOff x="4039475" y="627901"/>
          <a:chExt cx="2209144" cy="608533"/>
        </a:xfrm>
      </xdr:grpSpPr>
      <xdr:sp macro="" textlink="">
        <xdr:nvSpPr>
          <xdr:cNvPr id="21" name="Rectangle 20">
            <a:extLst>
              <a:ext uri="{FF2B5EF4-FFF2-40B4-BE49-F238E27FC236}">
                <a16:creationId xmlns:a16="http://schemas.microsoft.com/office/drawing/2014/main" id="{B0B6C9F2-7905-0A5B-22FB-88A79FAC08BD}"/>
              </a:ext>
            </a:extLst>
          </xdr:cNvPr>
          <xdr:cNvSpPr/>
        </xdr:nvSpPr>
        <xdr:spPr>
          <a:xfrm>
            <a:off x="4048061" y="627901"/>
            <a:ext cx="2161052" cy="608533"/>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Diamond 21">
            <a:extLst>
              <a:ext uri="{FF2B5EF4-FFF2-40B4-BE49-F238E27FC236}">
                <a16:creationId xmlns:a16="http://schemas.microsoft.com/office/drawing/2014/main" id="{9209E1FA-1158-3F3A-9E73-3D6D0E75E76A}"/>
              </a:ext>
            </a:extLst>
          </xdr:cNvPr>
          <xdr:cNvSpPr/>
        </xdr:nvSpPr>
        <xdr:spPr>
          <a:xfrm>
            <a:off x="4054666"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Diamond 22">
            <a:extLst>
              <a:ext uri="{FF2B5EF4-FFF2-40B4-BE49-F238E27FC236}">
                <a16:creationId xmlns:a16="http://schemas.microsoft.com/office/drawing/2014/main" id="{06480E4F-17D3-10DC-9752-561BCE7D8775}"/>
              </a:ext>
            </a:extLst>
          </xdr:cNvPr>
          <xdr:cNvSpPr/>
        </xdr:nvSpPr>
        <xdr:spPr>
          <a:xfrm>
            <a:off x="5115956"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Diamond 23">
            <a:extLst>
              <a:ext uri="{FF2B5EF4-FFF2-40B4-BE49-F238E27FC236}">
                <a16:creationId xmlns:a16="http://schemas.microsoft.com/office/drawing/2014/main" id="{CB464102-6A5E-5ED8-D7E5-4E019B720F08}"/>
              </a:ext>
            </a:extLst>
          </xdr:cNvPr>
          <xdr:cNvSpPr/>
        </xdr:nvSpPr>
        <xdr:spPr>
          <a:xfrm>
            <a:off x="5646602"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Diamond 24">
            <a:extLst>
              <a:ext uri="{FF2B5EF4-FFF2-40B4-BE49-F238E27FC236}">
                <a16:creationId xmlns:a16="http://schemas.microsoft.com/office/drawing/2014/main" id="{2AAC3ADF-918C-1AF6-3206-3DA491C21894}"/>
              </a:ext>
            </a:extLst>
          </xdr:cNvPr>
          <xdr:cNvSpPr/>
        </xdr:nvSpPr>
        <xdr:spPr>
          <a:xfrm>
            <a:off x="4585311" y="647073"/>
            <a:ext cx="576263" cy="577710"/>
          </a:xfrm>
          <a:prstGeom prst="diamond">
            <a:avLst/>
          </a:prstGeom>
          <a:solidFill>
            <a:srgbClr val="163B4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6" name="Group 25">
            <a:extLst>
              <a:ext uri="{FF2B5EF4-FFF2-40B4-BE49-F238E27FC236}">
                <a16:creationId xmlns:a16="http://schemas.microsoft.com/office/drawing/2014/main" id="{9AEB68ED-3880-8CBC-66E1-7B96FE165053}"/>
              </a:ext>
            </a:extLst>
          </xdr:cNvPr>
          <xdr:cNvGrpSpPr/>
        </xdr:nvGrpSpPr>
        <xdr:grpSpPr>
          <a:xfrm>
            <a:off x="4039475" y="890406"/>
            <a:ext cx="2209144" cy="72000"/>
            <a:chOff x="4039475" y="890406"/>
            <a:chExt cx="2209144" cy="72000"/>
          </a:xfrm>
        </xdr:grpSpPr>
        <xdr:sp macro="" textlink="">
          <xdr:nvSpPr>
            <xdr:cNvPr id="27" name="Oval 26">
              <a:extLst>
                <a:ext uri="{FF2B5EF4-FFF2-40B4-BE49-F238E27FC236}">
                  <a16:creationId xmlns:a16="http://schemas.microsoft.com/office/drawing/2014/main" id="{22FD039A-565F-415D-92E4-66DFFEC6643A}"/>
                </a:ext>
              </a:extLst>
            </xdr:cNvPr>
            <xdr:cNvSpPr/>
          </xdr:nvSpPr>
          <xdr:spPr>
            <a:xfrm>
              <a:off x="5642333"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Oval 27">
              <a:extLst>
                <a:ext uri="{FF2B5EF4-FFF2-40B4-BE49-F238E27FC236}">
                  <a16:creationId xmlns:a16="http://schemas.microsoft.com/office/drawing/2014/main" id="{13019949-6E69-BAD6-BA0E-DA1B0BBBD6F0}"/>
                </a:ext>
              </a:extLst>
            </xdr:cNvPr>
            <xdr:cNvSpPr/>
          </xdr:nvSpPr>
          <xdr:spPr>
            <a:xfrm>
              <a:off x="4039475"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Oval 28">
              <a:extLst>
                <a:ext uri="{FF2B5EF4-FFF2-40B4-BE49-F238E27FC236}">
                  <a16:creationId xmlns:a16="http://schemas.microsoft.com/office/drawing/2014/main" id="{D016D4BC-B9E4-3C33-E54D-007B1DA43298}"/>
                </a:ext>
              </a:extLst>
            </xdr:cNvPr>
            <xdr:cNvSpPr/>
          </xdr:nvSpPr>
          <xdr:spPr>
            <a:xfrm>
              <a:off x="6176619"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Oval 29">
              <a:extLst>
                <a:ext uri="{FF2B5EF4-FFF2-40B4-BE49-F238E27FC236}">
                  <a16:creationId xmlns:a16="http://schemas.microsoft.com/office/drawing/2014/main" id="{CC8DA27D-B92E-28EF-0343-481C7EADBE11}"/>
                </a:ext>
              </a:extLst>
            </xdr:cNvPr>
            <xdr:cNvSpPr/>
          </xdr:nvSpPr>
          <xdr:spPr>
            <a:xfrm>
              <a:off x="4573761"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Oval 30">
              <a:extLst>
                <a:ext uri="{FF2B5EF4-FFF2-40B4-BE49-F238E27FC236}">
                  <a16:creationId xmlns:a16="http://schemas.microsoft.com/office/drawing/2014/main" id="{C78A5458-95CC-F8BC-D6C7-0A5A14245CE2}"/>
                </a:ext>
              </a:extLst>
            </xdr:cNvPr>
            <xdr:cNvSpPr/>
          </xdr:nvSpPr>
          <xdr:spPr>
            <a:xfrm>
              <a:off x="5108047" y="890406"/>
              <a:ext cx="72000" cy="72000"/>
            </a:xfrm>
            <a:prstGeom prst="ellipse">
              <a:avLst/>
            </a:prstGeom>
            <a:solidFill>
              <a:srgbClr val="F9F9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editAs="absolute">
    <xdr:from>
      <xdr:col>8</xdr:col>
      <xdr:colOff>277087</xdr:colOff>
      <xdr:row>0</xdr:row>
      <xdr:rowOff>1252</xdr:rowOff>
    </xdr:from>
    <xdr:to>
      <xdr:col>11</xdr:col>
      <xdr:colOff>245565</xdr:colOff>
      <xdr:row>3</xdr:row>
      <xdr:rowOff>87472</xdr:rowOff>
    </xdr:to>
    <xdr:grpSp>
      <xdr:nvGrpSpPr>
        <xdr:cNvPr id="32" name="Group 31">
          <a:extLst>
            <a:ext uri="{FF2B5EF4-FFF2-40B4-BE49-F238E27FC236}">
              <a16:creationId xmlns:a16="http://schemas.microsoft.com/office/drawing/2014/main" id="{552E7135-B934-4996-90D9-C7DB243AF028}"/>
            </a:ext>
          </a:extLst>
        </xdr:cNvPr>
        <xdr:cNvGrpSpPr/>
      </xdr:nvGrpSpPr>
      <xdr:grpSpPr>
        <a:xfrm>
          <a:off x="6242458" y="1252"/>
          <a:ext cx="1797278" cy="641391"/>
          <a:chOff x="6206454" y="1252"/>
          <a:chExt cx="1794358" cy="718307"/>
        </a:xfrm>
      </xdr:grpSpPr>
      <xdr:grpSp>
        <xdr:nvGrpSpPr>
          <xdr:cNvPr id="33" name="Group 32">
            <a:extLst>
              <a:ext uri="{FF2B5EF4-FFF2-40B4-BE49-F238E27FC236}">
                <a16:creationId xmlns:a16="http://schemas.microsoft.com/office/drawing/2014/main" id="{71AEFCEB-9348-99FD-9537-B06AFE032479}"/>
              </a:ext>
            </a:extLst>
          </xdr:cNvPr>
          <xdr:cNvGrpSpPr/>
        </xdr:nvGrpSpPr>
        <xdr:grpSpPr>
          <a:xfrm>
            <a:off x="6206454" y="1534"/>
            <a:ext cx="1794358" cy="717742"/>
            <a:chOff x="6233975" y="16131"/>
            <a:chExt cx="1800002" cy="720000"/>
          </a:xfrm>
        </xdr:grpSpPr>
        <xdr:sp macro="" textlink="">
          <xdr:nvSpPr>
            <xdr:cNvPr id="35" name="Rectangle 34">
              <a:extLst>
                <a:ext uri="{FF2B5EF4-FFF2-40B4-BE49-F238E27FC236}">
                  <a16:creationId xmlns:a16="http://schemas.microsoft.com/office/drawing/2014/main" id="{2D9382BE-245C-F070-1021-0B4F8BF6214A}"/>
                </a:ext>
              </a:extLst>
            </xdr:cNvPr>
            <xdr:cNvSpPr/>
          </xdr:nvSpPr>
          <xdr:spPr>
            <a:xfrm>
              <a:off x="6233977" y="16131"/>
              <a:ext cx="1800000" cy="72000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Isosceles Triangle 35">
              <a:extLst>
                <a:ext uri="{FF2B5EF4-FFF2-40B4-BE49-F238E27FC236}">
                  <a16:creationId xmlns:a16="http://schemas.microsoft.com/office/drawing/2014/main" id="{B1042819-1F73-5019-E394-38634B0B77E6}"/>
                </a:ext>
              </a:extLst>
            </xdr:cNvPr>
            <xdr:cNvSpPr/>
          </xdr:nvSpPr>
          <xdr:spPr>
            <a:xfrm rot="5400000">
              <a:off x="6323975" y="-73869"/>
              <a:ext cx="720000" cy="900000"/>
            </a:xfrm>
            <a:prstGeom prst="triangle">
              <a:avLst>
                <a:gd name="adj" fmla="val 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34" name="Isosceles Triangle 33">
            <a:extLst>
              <a:ext uri="{FF2B5EF4-FFF2-40B4-BE49-F238E27FC236}">
                <a16:creationId xmlns:a16="http://schemas.microsoft.com/office/drawing/2014/main" id="{3C315490-6E0C-A215-AF04-F36CB05512D2}"/>
              </a:ext>
            </a:extLst>
          </xdr:cNvPr>
          <xdr:cNvSpPr/>
        </xdr:nvSpPr>
        <xdr:spPr>
          <a:xfrm rot="16200000">
            <a:off x="7193539" y="-87713"/>
            <a:ext cx="718307" cy="896237"/>
          </a:xfrm>
          <a:prstGeom prst="triangle">
            <a:avLst>
              <a:gd name="adj" fmla="val 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8</xdr:col>
      <xdr:colOff>283659</xdr:colOff>
      <xdr:row>3</xdr:row>
      <xdr:rowOff>110611</xdr:rowOff>
    </xdr:from>
    <xdr:to>
      <xdr:col>9</xdr:col>
      <xdr:colOff>545328</xdr:colOff>
      <xdr:row>7</xdr:row>
      <xdr:rowOff>13166</xdr:rowOff>
    </xdr:to>
    <xdr:sp macro="" textlink="">
      <xdr:nvSpPr>
        <xdr:cNvPr id="37" name="Rectangle 36">
          <a:extLst>
            <a:ext uri="{FF2B5EF4-FFF2-40B4-BE49-F238E27FC236}">
              <a16:creationId xmlns:a16="http://schemas.microsoft.com/office/drawing/2014/main" id="{3E542A96-516B-4123-9027-8965FBC10688}"/>
            </a:ext>
          </a:extLst>
        </xdr:cNvPr>
        <xdr:cNvSpPr/>
      </xdr:nvSpPr>
      <xdr:spPr>
        <a:xfrm>
          <a:off x="6236224" y="659251"/>
          <a:ext cx="871269" cy="634075"/>
        </a:xfrm>
        <a:prstGeom prst="rect">
          <a:avLst/>
        </a:prstGeom>
        <a:solidFill>
          <a:srgbClr val="5CC6C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574852</xdr:colOff>
      <xdr:row>3</xdr:row>
      <xdr:rowOff>103276</xdr:rowOff>
    </xdr:from>
    <xdr:to>
      <xdr:col>11</xdr:col>
      <xdr:colOff>247542</xdr:colOff>
      <xdr:row>7</xdr:row>
      <xdr:rowOff>5831</xdr:rowOff>
    </xdr:to>
    <xdr:sp macro="" textlink="">
      <xdr:nvSpPr>
        <xdr:cNvPr id="38" name="Rectangle 37">
          <a:extLst>
            <a:ext uri="{FF2B5EF4-FFF2-40B4-BE49-F238E27FC236}">
              <a16:creationId xmlns:a16="http://schemas.microsoft.com/office/drawing/2014/main" id="{2E6BD3A3-EFED-435A-A4DA-293B1F5C408A}"/>
            </a:ext>
          </a:extLst>
        </xdr:cNvPr>
        <xdr:cNvSpPr/>
      </xdr:nvSpPr>
      <xdr:spPr>
        <a:xfrm>
          <a:off x="7137017" y="651916"/>
          <a:ext cx="891890" cy="634075"/>
        </a:xfrm>
        <a:prstGeom prst="rect">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050" b="0">
              <a:latin typeface="Constantia" panose="02030602050306030303" pitchFamily="18" charset="0"/>
            </a:rPr>
            <a:t>Ms</a:t>
          </a:r>
          <a:r>
            <a:rPr lang="en-IN" sz="1100" b="0">
              <a:latin typeface="Constantia" panose="02030602050306030303" pitchFamily="18" charset="0"/>
            </a:rPr>
            <a:t>.  </a:t>
          </a:r>
          <a:r>
            <a:rPr lang="en-IN" sz="1050" b="0">
              <a:latin typeface="Constantia" panose="02030602050306030303" pitchFamily="18" charset="0"/>
            </a:rPr>
            <a:t>KANIKA</a:t>
          </a:r>
          <a:r>
            <a:rPr lang="en-IN" sz="1050" b="0" baseline="0">
              <a:latin typeface="Constantia" panose="02030602050306030303" pitchFamily="18" charset="0"/>
            </a:rPr>
            <a:t> SHARMA</a:t>
          </a:r>
          <a:endParaRPr lang="en-IN" sz="1100" b="0">
            <a:latin typeface="Constantia" panose="02030602050306030303" pitchFamily="18" charset="0"/>
          </a:endParaRPr>
        </a:p>
      </xdr:txBody>
    </xdr:sp>
    <xdr:clientData/>
  </xdr:twoCellAnchor>
  <xdr:twoCellAnchor editAs="absolute">
    <xdr:from>
      <xdr:col>11</xdr:col>
      <xdr:colOff>244164</xdr:colOff>
      <xdr:row>3</xdr:row>
      <xdr:rowOff>95382</xdr:rowOff>
    </xdr:from>
    <xdr:to>
      <xdr:col>13</xdr:col>
      <xdr:colOff>167776</xdr:colOff>
      <xdr:row>7</xdr:row>
      <xdr:rowOff>2309</xdr:rowOff>
    </xdr:to>
    <xdr:sp macro="" textlink="">
      <xdr:nvSpPr>
        <xdr:cNvPr id="39" name="Rectangle 38">
          <a:extLst>
            <a:ext uri="{FF2B5EF4-FFF2-40B4-BE49-F238E27FC236}">
              <a16:creationId xmlns:a16="http://schemas.microsoft.com/office/drawing/2014/main" id="{048BDF7B-0A8B-4B09-B51E-6B2E39EA08EA}"/>
            </a:ext>
          </a:extLst>
        </xdr:cNvPr>
        <xdr:cNvSpPr/>
      </xdr:nvSpPr>
      <xdr:spPr>
        <a:xfrm>
          <a:off x="8025529" y="644022"/>
          <a:ext cx="1142812" cy="634861"/>
        </a:xfrm>
        <a:prstGeom prst="rect">
          <a:avLst/>
        </a:prstGeom>
        <a:pattFill prst="dkHorz">
          <a:fgClr>
            <a:schemeClr val="tx2">
              <a:lumMod val="60000"/>
              <a:lumOff val="40000"/>
            </a:schemeClr>
          </a:fgClr>
          <a:bgClr>
            <a:schemeClr val="bg1"/>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96745</xdr:colOff>
      <xdr:row>0</xdr:row>
      <xdr:rowOff>0</xdr:rowOff>
    </xdr:from>
    <xdr:to>
      <xdr:col>13</xdr:col>
      <xdr:colOff>196128</xdr:colOff>
      <xdr:row>3</xdr:row>
      <xdr:rowOff>80678</xdr:rowOff>
    </xdr:to>
    <xdr:sp macro="" textlink="">
      <xdr:nvSpPr>
        <xdr:cNvPr id="40" name="Isosceles Triangle 39">
          <a:extLst>
            <a:ext uri="{FF2B5EF4-FFF2-40B4-BE49-F238E27FC236}">
              <a16:creationId xmlns:a16="http://schemas.microsoft.com/office/drawing/2014/main" id="{CF92AB80-7DB8-4D80-9E7C-84DB71E1DF47}"/>
            </a:ext>
          </a:extLst>
        </xdr:cNvPr>
        <xdr:cNvSpPr/>
      </xdr:nvSpPr>
      <xdr:spPr>
        <a:xfrm rot="10800000">
          <a:off x="8487710" y="0"/>
          <a:ext cx="708983" cy="629318"/>
        </a:xfrm>
        <a:prstGeom prst="triangl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257626</xdr:colOff>
      <xdr:row>0</xdr:row>
      <xdr:rowOff>7461</xdr:rowOff>
    </xdr:from>
    <xdr:to>
      <xdr:col>14</xdr:col>
      <xdr:colOff>270647</xdr:colOff>
      <xdr:row>1</xdr:row>
      <xdr:rowOff>46901</xdr:rowOff>
    </xdr:to>
    <xdr:sp macro="" textlink="">
      <xdr:nvSpPr>
        <xdr:cNvPr id="41" name="Rectangle 40">
          <a:extLst>
            <a:ext uri="{FF2B5EF4-FFF2-40B4-BE49-F238E27FC236}">
              <a16:creationId xmlns:a16="http://schemas.microsoft.com/office/drawing/2014/main" id="{5FF87F13-A746-4ABC-BF8D-2BD7B4F76D92}"/>
            </a:ext>
          </a:extLst>
        </xdr:cNvPr>
        <xdr:cNvSpPr/>
      </xdr:nvSpPr>
      <xdr:spPr>
        <a:xfrm>
          <a:off x="9258191" y="7461"/>
          <a:ext cx="1070856" cy="222320"/>
        </a:xfrm>
        <a:prstGeom prst="rect">
          <a:avLst/>
        </a:prstGeom>
        <a:solidFill>
          <a:srgbClr val="DE52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196949</xdr:colOff>
      <xdr:row>2</xdr:row>
      <xdr:rowOff>159831</xdr:rowOff>
    </xdr:from>
    <xdr:to>
      <xdr:col>14</xdr:col>
      <xdr:colOff>575433</xdr:colOff>
      <xdr:row>7</xdr:row>
      <xdr:rowOff>6399</xdr:rowOff>
    </xdr:to>
    <xdr:grpSp>
      <xdr:nvGrpSpPr>
        <xdr:cNvPr id="42" name="Group 41">
          <a:extLst>
            <a:ext uri="{FF2B5EF4-FFF2-40B4-BE49-F238E27FC236}">
              <a16:creationId xmlns:a16="http://schemas.microsoft.com/office/drawing/2014/main" id="{D8398DB6-D2DD-4121-9589-13FB7342F494}"/>
            </a:ext>
          </a:extLst>
        </xdr:cNvPr>
        <xdr:cNvGrpSpPr/>
      </xdr:nvGrpSpPr>
      <xdr:grpSpPr>
        <a:xfrm>
          <a:off x="9210320" y="529945"/>
          <a:ext cx="1434399" cy="771854"/>
          <a:chOff x="9180435" y="515832"/>
          <a:chExt cx="1446555" cy="726210"/>
        </a:xfrm>
      </xdr:grpSpPr>
      <xdr:grpSp>
        <xdr:nvGrpSpPr>
          <xdr:cNvPr id="43" name="Group 42">
            <a:extLst>
              <a:ext uri="{FF2B5EF4-FFF2-40B4-BE49-F238E27FC236}">
                <a16:creationId xmlns:a16="http://schemas.microsoft.com/office/drawing/2014/main" id="{8E3955DA-4704-BFEB-833E-0B1ED06C6EA0}"/>
              </a:ext>
            </a:extLst>
          </xdr:cNvPr>
          <xdr:cNvGrpSpPr/>
        </xdr:nvGrpSpPr>
        <xdr:grpSpPr>
          <a:xfrm>
            <a:off x="9180435" y="515832"/>
            <a:ext cx="1446555" cy="726210"/>
            <a:chOff x="9362567" y="518301"/>
            <a:chExt cx="1446555" cy="726210"/>
          </a:xfrm>
        </xdr:grpSpPr>
        <xdr:sp macro="" textlink="">
          <xdr:nvSpPr>
            <xdr:cNvPr id="45" name="Rectangle 44">
              <a:extLst>
                <a:ext uri="{FF2B5EF4-FFF2-40B4-BE49-F238E27FC236}">
                  <a16:creationId xmlns:a16="http://schemas.microsoft.com/office/drawing/2014/main" id="{2FC362AC-CA98-E8A7-337E-858EDE63E670}"/>
                </a:ext>
              </a:extLst>
            </xdr:cNvPr>
            <xdr:cNvSpPr/>
          </xdr:nvSpPr>
          <xdr:spPr>
            <a:xfrm>
              <a:off x="9362567" y="518301"/>
              <a:ext cx="1446555" cy="726210"/>
            </a:xfrm>
            <a:prstGeom prst="rect">
              <a:avLst/>
            </a:prstGeom>
            <a:solidFill>
              <a:srgbClr val="F5DFDD"/>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46" name="Isosceles Triangle 45">
              <a:extLst>
                <a:ext uri="{FF2B5EF4-FFF2-40B4-BE49-F238E27FC236}">
                  <a16:creationId xmlns:a16="http://schemas.microsoft.com/office/drawing/2014/main" id="{EA1B974E-8F79-9A07-4D5B-DF9C29B63C01}"/>
                </a:ext>
              </a:extLst>
            </xdr:cNvPr>
            <xdr:cNvSpPr/>
          </xdr:nvSpPr>
          <xdr:spPr>
            <a:xfrm rot="16200000">
              <a:off x="9911261" y="341406"/>
              <a:ext cx="715722" cy="1080000"/>
            </a:xfrm>
            <a:prstGeom prst="triangle">
              <a:avLst>
                <a:gd name="adj" fmla="val 0"/>
              </a:avLst>
            </a:prstGeom>
            <a:solidFill>
              <a:srgbClr val="00206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sp macro="" textlink="">
        <xdr:nvSpPr>
          <xdr:cNvPr id="44" name="Isosceles Triangle 43">
            <a:extLst>
              <a:ext uri="{FF2B5EF4-FFF2-40B4-BE49-F238E27FC236}">
                <a16:creationId xmlns:a16="http://schemas.microsoft.com/office/drawing/2014/main" id="{8A5EB201-F0F5-8D15-1727-42021417964E}"/>
              </a:ext>
            </a:extLst>
          </xdr:cNvPr>
          <xdr:cNvSpPr/>
        </xdr:nvSpPr>
        <xdr:spPr>
          <a:xfrm rot="5400000">
            <a:off x="9360435" y="338937"/>
            <a:ext cx="720000" cy="1080000"/>
          </a:xfrm>
          <a:prstGeom prst="triangle">
            <a:avLst>
              <a:gd name="adj" fmla="val 100000"/>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13</xdr:col>
      <xdr:colOff>258347</xdr:colOff>
      <xdr:row>1</xdr:row>
      <xdr:rowOff>88030</xdr:rowOff>
    </xdr:from>
    <xdr:to>
      <xdr:col>14</xdr:col>
      <xdr:colOff>271368</xdr:colOff>
      <xdr:row>2</xdr:row>
      <xdr:rowOff>127470</xdr:rowOff>
    </xdr:to>
    <xdr:sp macro="" textlink="">
      <xdr:nvSpPr>
        <xdr:cNvPr id="47" name="Rectangle 46">
          <a:extLst>
            <a:ext uri="{FF2B5EF4-FFF2-40B4-BE49-F238E27FC236}">
              <a16:creationId xmlns:a16="http://schemas.microsoft.com/office/drawing/2014/main" id="{068F9848-4F10-466E-B05C-913DEA78513D}"/>
            </a:ext>
          </a:extLst>
        </xdr:cNvPr>
        <xdr:cNvSpPr/>
      </xdr:nvSpPr>
      <xdr:spPr>
        <a:xfrm>
          <a:off x="9258912" y="270910"/>
          <a:ext cx="1070856" cy="222320"/>
        </a:xfrm>
        <a:prstGeom prst="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322387</xdr:colOff>
      <xdr:row>0</xdr:row>
      <xdr:rowOff>10834</xdr:rowOff>
    </xdr:from>
    <xdr:to>
      <xdr:col>14</xdr:col>
      <xdr:colOff>574387</xdr:colOff>
      <xdr:row>2</xdr:row>
      <xdr:rowOff>125714</xdr:rowOff>
    </xdr:to>
    <xdr:sp macro="" textlink="">
      <xdr:nvSpPr>
        <xdr:cNvPr id="48" name="Rectangle 47">
          <a:extLst>
            <a:ext uri="{FF2B5EF4-FFF2-40B4-BE49-F238E27FC236}">
              <a16:creationId xmlns:a16="http://schemas.microsoft.com/office/drawing/2014/main" id="{420D04EA-63FE-4E7D-B50D-548514B1584F}"/>
            </a:ext>
          </a:extLst>
        </xdr:cNvPr>
        <xdr:cNvSpPr/>
      </xdr:nvSpPr>
      <xdr:spPr>
        <a:xfrm rot="5400000">
          <a:off x="10266467" y="125154"/>
          <a:ext cx="480640" cy="252000"/>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342214</xdr:colOff>
      <xdr:row>3</xdr:row>
      <xdr:rowOff>104289</xdr:rowOff>
    </xdr:from>
    <xdr:to>
      <xdr:col>18</xdr:col>
      <xdr:colOff>349667</xdr:colOff>
      <xdr:row>7</xdr:row>
      <xdr:rowOff>2294</xdr:rowOff>
    </xdr:to>
    <xdr:grpSp>
      <xdr:nvGrpSpPr>
        <xdr:cNvPr id="49" name="Group 48">
          <a:extLst>
            <a:ext uri="{FF2B5EF4-FFF2-40B4-BE49-F238E27FC236}">
              <a16:creationId xmlns:a16="http://schemas.microsoft.com/office/drawing/2014/main" id="{C2C218C1-2A49-4AA7-8DD3-797EDD157D6A}"/>
            </a:ext>
          </a:extLst>
        </xdr:cNvPr>
        <xdr:cNvGrpSpPr/>
      </xdr:nvGrpSpPr>
      <xdr:grpSpPr>
        <a:xfrm>
          <a:off x="11924614" y="659460"/>
          <a:ext cx="1226653" cy="638234"/>
          <a:chOff x="11967504" y="626468"/>
          <a:chExt cx="1232305" cy="607099"/>
        </a:xfrm>
      </xdr:grpSpPr>
      <xdr:sp macro="" textlink="">
        <xdr:nvSpPr>
          <xdr:cNvPr id="50" name="Rectangle 49">
            <a:extLst>
              <a:ext uri="{FF2B5EF4-FFF2-40B4-BE49-F238E27FC236}">
                <a16:creationId xmlns:a16="http://schemas.microsoft.com/office/drawing/2014/main" id="{A6C60FBD-687C-43BE-1264-E6BFDCAA8C69}"/>
              </a:ext>
            </a:extLst>
          </xdr:cNvPr>
          <xdr:cNvSpPr/>
        </xdr:nvSpPr>
        <xdr:spPr>
          <a:xfrm>
            <a:off x="11967504" y="626468"/>
            <a:ext cx="1232305" cy="607099"/>
          </a:xfrm>
          <a:prstGeom prst="rect">
            <a:avLst/>
          </a:prstGeom>
          <a:solidFill>
            <a:srgbClr val="5CC6C7"/>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51" name="Isosceles Triangle 50">
            <a:extLst>
              <a:ext uri="{FF2B5EF4-FFF2-40B4-BE49-F238E27FC236}">
                <a16:creationId xmlns:a16="http://schemas.microsoft.com/office/drawing/2014/main" id="{EB6AB87C-9799-69E3-2881-6EBB0D98194E}"/>
              </a:ext>
            </a:extLst>
          </xdr:cNvPr>
          <xdr:cNvSpPr/>
        </xdr:nvSpPr>
        <xdr:spPr>
          <a:xfrm rot="5400000">
            <a:off x="12206692" y="387280"/>
            <a:ext cx="607099" cy="1085475"/>
          </a:xfrm>
          <a:prstGeom prst="triangle">
            <a:avLst>
              <a:gd name="adj" fmla="val 100000"/>
            </a:avLst>
          </a:prstGeom>
          <a:solidFill>
            <a:srgbClr val="C378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16</xdr:col>
      <xdr:colOff>354975</xdr:colOff>
      <xdr:row>0</xdr:row>
      <xdr:rowOff>619</xdr:rowOff>
    </xdr:from>
    <xdr:to>
      <xdr:col>18</xdr:col>
      <xdr:colOff>362428</xdr:colOff>
      <xdr:row>3</xdr:row>
      <xdr:rowOff>77919</xdr:rowOff>
    </xdr:to>
    <xdr:grpSp>
      <xdr:nvGrpSpPr>
        <xdr:cNvPr id="52" name="Group 51">
          <a:extLst>
            <a:ext uri="{FF2B5EF4-FFF2-40B4-BE49-F238E27FC236}">
              <a16:creationId xmlns:a16="http://schemas.microsoft.com/office/drawing/2014/main" id="{EF0B5BE4-7BDC-4644-90C1-32B506E45609}"/>
            </a:ext>
          </a:extLst>
        </xdr:cNvPr>
        <xdr:cNvGrpSpPr/>
      </xdr:nvGrpSpPr>
      <xdr:grpSpPr>
        <a:xfrm>
          <a:off x="11937375" y="619"/>
          <a:ext cx="1226653" cy="632471"/>
          <a:chOff x="11965025" y="619"/>
          <a:chExt cx="1232305" cy="607099"/>
        </a:xfrm>
      </xdr:grpSpPr>
      <xdr:sp macro="" textlink="">
        <xdr:nvSpPr>
          <xdr:cNvPr id="53" name="Rectangle 52">
            <a:extLst>
              <a:ext uri="{FF2B5EF4-FFF2-40B4-BE49-F238E27FC236}">
                <a16:creationId xmlns:a16="http://schemas.microsoft.com/office/drawing/2014/main" id="{5C7C32C4-3B89-A6DB-46AE-EE5C4FC66548}"/>
              </a:ext>
            </a:extLst>
          </xdr:cNvPr>
          <xdr:cNvSpPr/>
        </xdr:nvSpPr>
        <xdr:spPr>
          <a:xfrm>
            <a:off x="11965025" y="619"/>
            <a:ext cx="1232305" cy="607098"/>
          </a:xfrm>
          <a:prstGeom prst="rect">
            <a:avLst/>
          </a:prstGeom>
          <a:solidFill>
            <a:srgbClr val="F9F9F9"/>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54" name="Isosceles Triangle 53">
            <a:extLst>
              <a:ext uri="{FF2B5EF4-FFF2-40B4-BE49-F238E27FC236}">
                <a16:creationId xmlns:a16="http://schemas.microsoft.com/office/drawing/2014/main" id="{375FD9CC-D42E-E8AE-BB69-88A814387EE8}"/>
              </a:ext>
            </a:extLst>
          </xdr:cNvPr>
          <xdr:cNvSpPr/>
        </xdr:nvSpPr>
        <xdr:spPr>
          <a:xfrm rot="16200000">
            <a:off x="12351318" y="-238294"/>
            <a:ext cx="607098" cy="1084925"/>
          </a:xfrm>
          <a:prstGeom prst="triangle">
            <a:avLst>
              <a:gd name="adj" fmla="val 0"/>
            </a:avLst>
          </a:prstGeom>
          <a:solidFill>
            <a:srgbClr val="00206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14</xdr:col>
      <xdr:colOff>620136</xdr:colOff>
      <xdr:row>3</xdr:row>
      <xdr:rowOff>110920</xdr:rowOff>
    </xdr:from>
    <xdr:to>
      <xdr:col>16</xdr:col>
      <xdr:colOff>330039</xdr:colOff>
      <xdr:row>7</xdr:row>
      <xdr:rowOff>5339</xdr:rowOff>
    </xdr:to>
    <xdr:grpSp>
      <xdr:nvGrpSpPr>
        <xdr:cNvPr id="55" name="Group 54">
          <a:extLst>
            <a:ext uri="{FF2B5EF4-FFF2-40B4-BE49-F238E27FC236}">
              <a16:creationId xmlns:a16="http://schemas.microsoft.com/office/drawing/2014/main" id="{0BBEC359-B8DB-4D8C-892E-3EBCDEC68BAA}"/>
            </a:ext>
          </a:extLst>
        </xdr:cNvPr>
        <xdr:cNvGrpSpPr/>
      </xdr:nvGrpSpPr>
      <xdr:grpSpPr>
        <a:xfrm>
          <a:off x="10689422" y="666091"/>
          <a:ext cx="1223017" cy="634648"/>
          <a:chOff x="10707783" y="625479"/>
          <a:chExt cx="1232306" cy="607099"/>
        </a:xfrm>
      </xdr:grpSpPr>
      <xdr:sp macro="" textlink="">
        <xdr:nvSpPr>
          <xdr:cNvPr id="56" name="Rectangle 55">
            <a:extLst>
              <a:ext uri="{FF2B5EF4-FFF2-40B4-BE49-F238E27FC236}">
                <a16:creationId xmlns:a16="http://schemas.microsoft.com/office/drawing/2014/main" id="{E9757B3E-C206-41CE-415E-0AEC93B882D7}"/>
              </a:ext>
            </a:extLst>
          </xdr:cNvPr>
          <xdr:cNvSpPr/>
        </xdr:nvSpPr>
        <xdr:spPr>
          <a:xfrm>
            <a:off x="10707783" y="625479"/>
            <a:ext cx="1232306" cy="607099"/>
          </a:xfrm>
          <a:prstGeom prst="rect">
            <a:avLst/>
          </a:prstGeom>
          <a:solidFill>
            <a:srgbClr val="7F7F7F"/>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57" name="Isosceles Triangle 56">
            <a:extLst>
              <a:ext uri="{FF2B5EF4-FFF2-40B4-BE49-F238E27FC236}">
                <a16:creationId xmlns:a16="http://schemas.microsoft.com/office/drawing/2014/main" id="{74926D49-29B6-9F55-41DE-6D91CEE22DBB}"/>
              </a:ext>
            </a:extLst>
          </xdr:cNvPr>
          <xdr:cNvSpPr/>
        </xdr:nvSpPr>
        <xdr:spPr>
          <a:xfrm rot="5400000">
            <a:off x="10920150" y="413112"/>
            <a:ext cx="607099" cy="1031833"/>
          </a:xfrm>
          <a:prstGeom prst="triangle">
            <a:avLst>
              <a:gd name="adj" fmla="val 0"/>
            </a:avLst>
          </a:prstGeom>
          <a:pattFill prst="horzBrick">
            <a:fgClr>
              <a:srgbClr val="00B0F0"/>
            </a:fgClr>
            <a:bgClr>
              <a:srgbClr val="F9F9F9"/>
            </a:bgClr>
          </a:patt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14</xdr:col>
      <xdr:colOff>598329</xdr:colOff>
      <xdr:row>0</xdr:row>
      <xdr:rowOff>7620</xdr:rowOff>
    </xdr:from>
    <xdr:to>
      <xdr:col>16</xdr:col>
      <xdr:colOff>308232</xdr:colOff>
      <xdr:row>3</xdr:row>
      <xdr:rowOff>84919</xdr:rowOff>
    </xdr:to>
    <xdr:grpSp>
      <xdr:nvGrpSpPr>
        <xdr:cNvPr id="58" name="Group 57">
          <a:extLst>
            <a:ext uri="{FF2B5EF4-FFF2-40B4-BE49-F238E27FC236}">
              <a16:creationId xmlns:a16="http://schemas.microsoft.com/office/drawing/2014/main" id="{C4EF1A49-819D-4F33-BACC-EE0972F56588}"/>
            </a:ext>
          </a:extLst>
        </xdr:cNvPr>
        <xdr:cNvGrpSpPr/>
      </xdr:nvGrpSpPr>
      <xdr:grpSpPr>
        <a:xfrm>
          <a:off x="10667615" y="7620"/>
          <a:ext cx="1223017" cy="632470"/>
          <a:chOff x="10716456" y="0"/>
          <a:chExt cx="1232306" cy="607098"/>
        </a:xfrm>
      </xdr:grpSpPr>
      <xdr:sp macro="" textlink="">
        <xdr:nvSpPr>
          <xdr:cNvPr id="59" name="Rectangle 58">
            <a:extLst>
              <a:ext uri="{FF2B5EF4-FFF2-40B4-BE49-F238E27FC236}">
                <a16:creationId xmlns:a16="http://schemas.microsoft.com/office/drawing/2014/main" id="{57C2B528-90BE-774F-DEE5-D5CCC35269CE}"/>
              </a:ext>
            </a:extLst>
          </xdr:cNvPr>
          <xdr:cNvSpPr/>
        </xdr:nvSpPr>
        <xdr:spPr>
          <a:xfrm>
            <a:off x="10716456" y="0"/>
            <a:ext cx="1232306" cy="607098"/>
          </a:xfrm>
          <a:prstGeom prst="rect">
            <a:avLst/>
          </a:prstGeom>
          <a:solidFill>
            <a:srgbClr val="163B4D"/>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sp macro="" textlink="">
        <xdr:nvSpPr>
          <xdr:cNvPr id="60" name="Isosceles Triangle 59">
            <a:extLst>
              <a:ext uri="{FF2B5EF4-FFF2-40B4-BE49-F238E27FC236}">
                <a16:creationId xmlns:a16="http://schemas.microsoft.com/office/drawing/2014/main" id="{AE583967-175C-26DC-CE32-315569F5D5C9}"/>
              </a:ext>
            </a:extLst>
          </xdr:cNvPr>
          <xdr:cNvSpPr/>
        </xdr:nvSpPr>
        <xdr:spPr>
          <a:xfrm rot="16200000">
            <a:off x="11102750" y="-238914"/>
            <a:ext cx="607098" cy="1084926"/>
          </a:xfrm>
          <a:prstGeom prst="triangle">
            <a:avLst>
              <a:gd name="adj" fmla="val 0"/>
            </a:avLst>
          </a:prstGeom>
          <a:solidFill>
            <a:srgbClr val="00B0F0"/>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grpSp>
    <xdr:clientData/>
  </xdr:twoCellAnchor>
  <xdr:twoCellAnchor editAs="absolute">
    <xdr:from>
      <xdr:col>0</xdr:col>
      <xdr:colOff>0</xdr:colOff>
      <xdr:row>0</xdr:row>
      <xdr:rowOff>0</xdr:rowOff>
    </xdr:from>
    <xdr:to>
      <xdr:col>0</xdr:col>
      <xdr:colOff>401782</xdr:colOff>
      <xdr:row>1</xdr:row>
      <xdr:rowOff>169257</xdr:rowOff>
    </xdr:to>
    <xdr:sp macro="" textlink="">
      <xdr:nvSpPr>
        <xdr:cNvPr id="61" name="Isosceles Triangle 60">
          <a:extLst>
            <a:ext uri="{FF2B5EF4-FFF2-40B4-BE49-F238E27FC236}">
              <a16:creationId xmlns:a16="http://schemas.microsoft.com/office/drawing/2014/main" id="{5046DC44-9747-47B5-B916-B07199B84211}"/>
            </a:ext>
          </a:extLst>
        </xdr:cNvPr>
        <xdr:cNvSpPr/>
      </xdr:nvSpPr>
      <xdr:spPr>
        <a:xfrm rot="10800000">
          <a:off x="0" y="0"/>
          <a:ext cx="401782" cy="352137"/>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10026</xdr:colOff>
      <xdr:row>46</xdr:row>
      <xdr:rowOff>174927</xdr:rowOff>
    </xdr:from>
    <xdr:to>
      <xdr:col>1</xdr:col>
      <xdr:colOff>10421</xdr:colOff>
      <xdr:row>49</xdr:row>
      <xdr:rowOff>63958</xdr:rowOff>
    </xdr:to>
    <xdr:sp macro="" textlink="">
      <xdr:nvSpPr>
        <xdr:cNvPr id="62" name="Isosceles Triangle 61">
          <a:extLst>
            <a:ext uri="{FF2B5EF4-FFF2-40B4-BE49-F238E27FC236}">
              <a16:creationId xmlns:a16="http://schemas.microsoft.com/office/drawing/2014/main" id="{97757900-5820-4EB0-849B-4DA49CE8BD4A}"/>
            </a:ext>
          </a:extLst>
        </xdr:cNvPr>
        <xdr:cNvSpPr/>
      </xdr:nvSpPr>
      <xdr:spPr>
        <a:xfrm rot="5400000">
          <a:off x="96188" y="8630336"/>
          <a:ext cx="437672" cy="609995"/>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18</xdr:col>
      <xdr:colOff>105108</xdr:colOff>
      <xdr:row>0</xdr:row>
      <xdr:rowOff>0</xdr:rowOff>
    </xdr:from>
    <xdr:to>
      <xdr:col>18</xdr:col>
      <xdr:colOff>551012</xdr:colOff>
      <xdr:row>3</xdr:row>
      <xdr:rowOff>109942</xdr:rowOff>
    </xdr:to>
    <xdr:sp macro="" textlink="">
      <xdr:nvSpPr>
        <xdr:cNvPr id="63" name="Isosceles Triangle 62">
          <a:extLst>
            <a:ext uri="{FF2B5EF4-FFF2-40B4-BE49-F238E27FC236}">
              <a16:creationId xmlns:a16="http://schemas.microsoft.com/office/drawing/2014/main" id="{931D49AD-939F-4B05-80F6-6BEF085521EC}"/>
            </a:ext>
          </a:extLst>
        </xdr:cNvPr>
        <xdr:cNvSpPr/>
      </xdr:nvSpPr>
      <xdr:spPr>
        <a:xfrm rot="16200000">
          <a:off x="12796783" y="100960"/>
          <a:ext cx="647824" cy="445904"/>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412433</xdr:colOff>
      <xdr:row>3</xdr:row>
      <xdr:rowOff>112989</xdr:rowOff>
    </xdr:from>
    <xdr:to>
      <xdr:col>9</xdr:col>
      <xdr:colOff>416554</xdr:colOff>
      <xdr:row>7</xdr:row>
      <xdr:rowOff>10787</xdr:rowOff>
    </xdr:to>
    <xdr:pic>
      <xdr:nvPicPr>
        <xdr:cNvPr id="64" name="Picture 63">
          <a:extLst>
            <a:ext uri="{FF2B5EF4-FFF2-40B4-BE49-F238E27FC236}">
              <a16:creationId xmlns:a16="http://schemas.microsoft.com/office/drawing/2014/main" id="{CE2B5EEC-08E2-4444-ADE3-2C12C7EDF87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64998" y="661629"/>
          <a:ext cx="613721" cy="629318"/>
        </a:xfrm>
        <a:prstGeom prst="rect">
          <a:avLst/>
        </a:prstGeom>
      </xdr:spPr>
    </xdr:pic>
    <xdr:clientData/>
  </xdr:twoCellAnchor>
  <xdr:twoCellAnchor editAs="absolute">
    <xdr:from>
      <xdr:col>0</xdr:col>
      <xdr:colOff>546603</xdr:colOff>
      <xdr:row>3</xdr:row>
      <xdr:rowOff>70229</xdr:rowOff>
    </xdr:from>
    <xdr:to>
      <xdr:col>4</xdr:col>
      <xdr:colOff>69702</xdr:colOff>
      <xdr:row>45</xdr:row>
      <xdr:rowOff>175210</xdr:rowOff>
    </xdr:to>
    <xdr:sp macro="" textlink="">
      <xdr:nvSpPr>
        <xdr:cNvPr id="65" name="Rectangle: Rounded Corners 64">
          <a:extLst>
            <a:ext uri="{FF2B5EF4-FFF2-40B4-BE49-F238E27FC236}">
              <a16:creationId xmlns:a16="http://schemas.microsoft.com/office/drawing/2014/main" id="{7ABC8FCB-9C6A-4AD5-A2D4-312ECA6BD329}"/>
            </a:ext>
          </a:extLst>
        </xdr:cNvPr>
        <xdr:cNvSpPr>
          <a:spLocks noChangeAspect="1"/>
        </xdr:cNvSpPr>
      </xdr:nvSpPr>
      <xdr:spPr>
        <a:xfrm>
          <a:off x="546603" y="618869"/>
          <a:ext cx="1961499" cy="7915033"/>
        </a:xfrm>
        <a:prstGeom prst="roundRect">
          <a:avLst>
            <a:gd name="adj" fmla="val 27011"/>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428773</xdr:colOff>
      <xdr:row>1</xdr:row>
      <xdr:rowOff>19473</xdr:rowOff>
    </xdr:from>
    <xdr:to>
      <xdr:col>18</xdr:col>
      <xdr:colOff>248668</xdr:colOff>
      <xdr:row>5</xdr:row>
      <xdr:rowOff>152761</xdr:rowOff>
    </xdr:to>
    <xdr:grpSp>
      <xdr:nvGrpSpPr>
        <xdr:cNvPr id="66" name="Group 65">
          <a:extLst>
            <a:ext uri="{FF2B5EF4-FFF2-40B4-BE49-F238E27FC236}">
              <a16:creationId xmlns:a16="http://schemas.microsoft.com/office/drawing/2014/main" id="{B56C194A-2757-4821-AE1D-1665D0960AE6}"/>
            </a:ext>
          </a:extLst>
        </xdr:cNvPr>
        <xdr:cNvGrpSpPr/>
      </xdr:nvGrpSpPr>
      <xdr:grpSpPr>
        <a:xfrm>
          <a:off x="11401573" y="204530"/>
          <a:ext cx="1648695" cy="873517"/>
          <a:chOff x="9444789" y="7304171"/>
          <a:chExt cx="7098631" cy="3958390"/>
        </a:xfrm>
      </xdr:grpSpPr>
      <xdr:sp macro="" textlink="">
        <xdr:nvSpPr>
          <xdr:cNvPr id="67" name="Oval 66">
            <a:extLst>
              <a:ext uri="{FF2B5EF4-FFF2-40B4-BE49-F238E27FC236}">
                <a16:creationId xmlns:a16="http://schemas.microsoft.com/office/drawing/2014/main" id="{FE78AA68-6CAD-B2A4-802E-C8D540791340}"/>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Oval 67">
            <a:extLst>
              <a:ext uri="{FF2B5EF4-FFF2-40B4-BE49-F238E27FC236}">
                <a16:creationId xmlns:a16="http://schemas.microsoft.com/office/drawing/2014/main" id="{B86A9F3F-0246-6B01-B0AF-890A7692984F}"/>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9" name="Oval 68">
            <a:extLst>
              <a:ext uri="{FF2B5EF4-FFF2-40B4-BE49-F238E27FC236}">
                <a16:creationId xmlns:a16="http://schemas.microsoft.com/office/drawing/2014/main" id="{22788820-DA21-D414-0174-D6779D7AB390}"/>
              </a:ext>
            </a:extLst>
          </xdr:cNvPr>
          <xdr:cNvSpPr/>
        </xdr:nvSpPr>
        <xdr:spPr>
          <a:xfrm>
            <a:off x="13130461" y="7543729"/>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0" name="TextBox 69">
            <a:extLst>
              <a:ext uri="{FF2B5EF4-FFF2-40B4-BE49-F238E27FC236}">
                <a16:creationId xmlns:a16="http://schemas.microsoft.com/office/drawing/2014/main" id="{C2A77FA7-2057-24C7-0976-476B02F7ABF6}"/>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71" name="Picture 70">
            <a:extLst>
              <a:ext uri="{FF2B5EF4-FFF2-40B4-BE49-F238E27FC236}">
                <a16:creationId xmlns:a16="http://schemas.microsoft.com/office/drawing/2014/main" id="{FC4D6556-FB75-955C-2E48-274E0F1E5A08}"/>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twoCellAnchor>
    <xdr:from>
      <xdr:col>44</xdr:col>
      <xdr:colOff>152400</xdr:colOff>
      <xdr:row>8</xdr:row>
      <xdr:rowOff>60960</xdr:rowOff>
    </xdr:from>
    <xdr:to>
      <xdr:col>46</xdr:col>
      <xdr:colOff>580081</xdr:colOff>
      <xdr:row>13</xdr:row>
      <xdr:rowOff>0</xdr:rowOff>
    </xdr:to>
    <xdr:grpSp>
      <xdr:nvGrpSpPr>
        <xdr:cNvPr id="72" name="Group 71">
          <a:extLst>
            <a:ext uri="{FF2B5EF4-FFF2-40B4-BE49-F238E27FC236}">
              <a16:creationId xmlns:a16="http://schemas.microsoft.com/office/drawing/2014/main" id="{E9404FE9-C235-41A0-B614-66CB503E36C5}"/>
            </a:ext>
          </a:extLst>
        </xdr:cNvPr>
        <xdr:cNvGrpSpPr/>
      </xdr:nvGrpSpPr>
      <xdr:grpSpPr>
        <a:xfrm>
          <a:off x="28803600" y="1541417"/>
          <a:ext cx="1646881" cy="875212"/>
          <a:chOff x="9444789" y="7304171"/>
          <a:chExt cx="7098631" cy="3958390"/>
        </a:xfrm>
      </xdr:grpSpPr>
      <xdr:sp macro="" textlink="">
        <xdr:nvSpPr>
          <xdr:cNvPr id="73" name="Oval 72">
            <a:extLst>
              <a:ext uri="{FF2B5EF4-FFF2-40B4-BE49-F238E27FC236}">
                <a16:creationId xmlns:a16="http://schemas.microsoft.com/office/drawing/2014/main" id="{61D699FF-981D-BD84-F165-EBFFE5451A67}"/>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4" name="Oval 73">
            <a:extLst>
              <a:ext uri="{FF2B5EF4-FFF2-40B4-BE49-F238E27FC236}">
                <a16:creationId xmlns:a16="http://schemas.microsoft.com/office/drawing/2014/main" id="{315C7DEC-4C69-00A5-5FA4-C00DD61EC246}"/>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5" name="Oval 74">
            <a:extLst>
              <a:ext uri="{FF2B5EF4-FFF2-40B4-BE49-F238E27FC236}">
                <a16:creationId xmlns:a16="http://schemas.microsoft.com/office/drawing/2014/main" id="{ED3444EF-13E8-1F39-BC1C-40A2BF0DB55B}"/>
              </a:ext>
            </a:extLst>
          </xdr:cNvPr>
          <xdr:cNvSpPr/>
        </xdr:nvSpPr>
        <xdr:spPr>
          <a:xfrm>
            <a:off x="13130461" y="7543729"/>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6" name="TextBox 75">
            <a:extLst>
              <a:ext uri="{FF2B5EF4-FFF2-40B4-BE49-F238E27FC236}">
                <a16:creationId xmlns:a16="http://schemas.microsoft.com/office/drawing/2014/main" id="{17B27F5D-780A-5429-B00F-F479FC2F7B4D}"/>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77" name="Picture 76">
            <a:extLst>
              <a:ext uri="{FF2B5EF4-FFF2-40B4-BE49-F238E27FC236}">
                <a16:creationId xmlns:a16="http://schemas.microsoft.com/office/drawing/2014/main" id="{C9084968-377B-0AB7-5009-ED0BD95ADE7B}"/>
              </a:ext>
            </a:extLst>
          </xdr:cNvPr>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twoCellAnchor editAs="absolute">
    <xdr:from>
      <xdr:col>1</xdr:col>
      <xdr:colOff>392810</xdr:colOff>
      <xdr:row>21</xdr:row>
      <xdr:rowOff>124018</xdr:rowOff>
    </xdr:from>
    <xdr:to>
      <xdr:col>3</xdr:col>
      <xdr:colOff>276285</xdr:colOff>
      <xdr:row>23</xdr:row>
      <xdr:rowOff>106601</xdr:rowOff>
    </xdr:to>
    <xdr:sp macro="" textlink="">
      <xdr:nvSpPr>
        <xdr:cNvPr id="90" name="Rectangle: Rounded Corners 89">
          <a:extLst>
            <a:ext uri="{FF2B5EF4-FFF2-40B4-BE49-F238E27FC236}">
              <a16:creationId xmlns:a16="http://schemas.microsoft.com/office/drawing/2014/main" id="{D62969C9-1BF1-4211-BC40-0C59B7F4909B}"/>
            </a:ext>
          </a:extLst>
        </xdr:cNvPr>
        <xdr:cNvSpPr>
          <a:spLocks noChangeAspect="1"/>
        </xdr:cNvSpPr>
      </xdr:nvSpPr>
      <xdr:spPr>
        <a:xfrm>
          <a:off x="1002410" y="4151899"/>
          <a:ext cx="1102675" cy="353644"/>
        </a:xfrm>
        <a:prstGeom prst="roundRect">
          <a:avLst>
            <a:gd name="adj" fmla="val 5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18</xdr:row>
      <xdr:rowOff>181066</xdr:rowOff>
    </xdr:from>
    <xdr:to>
      <xdr:col>0</xdr:col>
      <xdr:colOff>0</xdr:colOff>
      <xdr:row>20</xdr:row>
      <xdr:rowOff>163649</xdr:rowOff>
    </xdr:to>
    <xdr:sp macro="" textlink="">
      <xdr:nvSpPr>
        <xdr:cNvPr id="92" name="TextBox 91">
          <a:extLst>
            <a:ext uri="{FF2B5EF4-FFF2-40B4-BE49-F238E27FC236}">
              <a16:creationId xmlns:a16="http://schemas.microsoft.com/office/drawing/2014/main" id="{FBF27DAF-FA2B-45A1-BF18-D7E12DE68F5F}"/>
            </a:ext>
          </a:extLst>
        </xdr:cNvPr>
        <xdr:cNvSpPr txBox="1"/>
      </xdr:nvSpPr>
      <xdr:spPr>
        <a:xfrm>
          <a:off x="0" y="6398986"/>
          <a:ext cx="0" cy="348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bg1">
                  <a:lumMod val="65000"/>
                </a:schemeClr>
              </a:solidFill>
              <a:latin typeface="Abadi" panose="020B0604020104020204" pitchFamily="34" charset="0"/>
            </a:rPr>
            <a:t>Dashboard</a:t>
          </a:r>
        </a:p>
      </xdr:txBody>
    </xdr:sp>
    <xdr:clientData/>
  </xdr:twoCellAnchor>
  <xdr:twoCellAnchor editAs="absolute">
    <xdr:from>
      <xdr:col>1</xdr:col>
      <xdr:colOff>311360</xdr:colOff>
      <xdr:row>15</xdr:row>
      <xdr:rowOff>42370</xdr:rowOff>
    </xdr:from>
    <xdr:to>
      <xdr:col>3</xdr:col>
      <xdr:colOff>357735</xdr:colOff>
      <xdr:row>16</xdr:row>
      <xdr:rowOff>186317</xdr:rowOff>
    </xdr:to>
    <xdr:sp macro="" textlink="">
      <xdr:nvSpPr>
        <xdr:cNvPr id="93" name="TextBox 92">
          <a:hlinkClick xmlns:r="http://schemas.openxmlformats.org/officeDocument/2006/relationships" r:id="rId7"/>
          <a:extLst>
            <a:ext uri="{FF2B5EF4-FFF2-40B4-BE49-F238E27FC236}">
              <a16:creationId xmlns:a16="http://schemas.microsoft.com/office/drawing/2014/main" id="{56DB69B2-38F3-4331-BE57-0917FD1737CC}"/>
            </a:ext>
          </a:extLst>
        </xdr:cNvPr>
        <xdr:cNvSpPr txBox="1">
          <a:spLocks noChangeAspect="1"/>
        </xdr:cNvSpPr>
      </xdr:nvSpPr>
      <xdr:spPr>
        <a:xfrm>
          <a:off x="920960" y="2879115"/>
          <a:ext cx="1265575" cy="353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b="0">
              <a:solidFill>
                <a:schemeClr val="bg1">
                  <a:lumMod val="65000"/>
                </a:schemeClr>
              </a:solidFill>
              <a:latin typeface="Abadi" panose="020B0604020104020204" pitchFamily="34" charset="0"/>
            </a:rPr>
            <a:t>Dashboard</a:t>
          </a:r>
          <a:endParaRPr lang="en-IN" sz="1600" b="0">
            <a:solidFill>
              <a:schemeClr val="bg1">
                <a:lumMod val="65000"/>
              </a:schemeClr>
            </a:solidFill>
            <a:latin typeface="Abadi" panose="020B0604020104020204" pitchFamily="34" charset="0"/>
          </a:endParaRPr>
        </a:p>
      </xdr:txBody>
    </xdr:sp>
    <xdr:clientData/>
  </xdr:twoCellAnchor>
  <xdr:twoCellAnchor editAs="absolute">
    <xdr:from>
      <xdr:col>1</xdr:col>
      <xdr:colOff>15951</xdr:colOff>
      <xdr:row>18</xdr:row>
      <xdr:rowOff>27772</xdr:rowOff>
    </xdr:from>
    <xdr:to>
      <xdr:col>4</xdr:col>
      <xdr:colOff>43543</xdr:colOff>
      <xdr:row>20</xdr:row>
      <xdr:rowOff>65037</xdr:rowOff>
    </xdr:to>
    <xdr:sp macro="" textlink="">
      <xdr:nvSpPr>
        <xdr:cNvPr id="94" name="TextBox 93">
          <a:hlinkClick xmlns:r="http://schemas.openxmlformats.org/officeDocument/2006/relationships" r:id="rId8"/>
          <a:extLst>
            <a:ext uri="{FF2B5EF4-FFF2-40B4-BE49-F238E27FC236}">
              <a16:creationId xmlns:a16="http://schemas.microsoft.com/office/drawing/2014/main" id="{1A1E9F1D-1FF3-4201-A59F-4785AE9B4C1C}"/>
            </a:ext>
          </a:extLst>
        </xdr:cNvPr>
        <xdr:cNvSpPr txBox="1">
          <a:spLocks noChangeAspect="1"/>
        </xdr:cNvSpPr>
      </xdr:nvSpPr>
      <xdr:spPr>
        <a:xfrm>
          <a:off x="625551" y="3474897"/>
          <a:ext cx="1856392" cy="432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lumMod val="65000"/>
                </a:schemeClr>
              </a:solidFill>
              <a:latin typeface="Abadi" panose="020B0604020104020204" pitchFamily="34" charset="0"/>
            </a:rPr>
            <a:t>Income</a:t>
          </a:r>
          <a:r>
            <a:rPr lang="en-IN" sz="1400" baseline="0">
              <a:solidFill>
                <a:schemeClr val="bg1">
                  <a:lumMod val="65000"/>
                </a:schemeClr>
              </a:solidFill>
              <a:latin typeface="Abadi" panose="020B0604020104020204" pitchFamily="34" charset="0"/>
            </a:rPr>
            <a:t> &amp; Expenses</a:t>
          </a:r>
          <a:endParaRPr lang="en-IN" sz="1400">
            <a:solidFill>
              <a:schemeClr val="bg1">
                <a:lumMod val="65000"/>
              </a:schemeClr>
            </a:solidFill>
            <a:latin typeface="Abadi" panose="020B0604020104020204" pitchFamily="34" charset="0"/>
          </a:endParaRPr>
        </a:p>
      </xdr:txBody>
    </xdr:sp>
    <xdr:clientData/>
  </xdr:twoCellAnchor>
  <xdr:twoCellAnchor editAs="absolute">
    <xdr:from>
      <xdr:col>1</xdr:col>
      <xdr:colOff>585356</xdr:colOff>
      <xdr:row>21</xdr:row>
      <xdr:rowOff>124019</xdr:rowOff>
    </xdr:from>
    <xdr:to>
      <xdr:col>3</xdr:col>
      <xdr:colOff>125895</xdr:colOff>
      <xdr:row>23</xdr:row>
      <xdr:rowOff>106601</xdr:rowOff>
    </xdr:to>
    <xdr:sp macro="" textlink="">
      <xdr:nvSpPr>
        <xdr:cNvPr id="95" name="TextBox 94">
          <a:hlinkClick xmlns:r="http://schemas.openxmlformats.org/officeDocument/2006/relationships" r:id="rId9"/>
          <a:extLst>
            <a:ext uri="{FF2B5EF4-FFF2-40B4-BE49-F238E27FC236}">
              <a16:creationId xmlns:a16="http://schemas.microsoft.com/office/drawing/2014/main" id="{CF2243F3-8238-4715-B82D-50304C8CB6AF}"/>
            </a:ext>
          </a:extLst>
        </xdr:cNvPr>
        <xdr:cNvSpPr txBox="1">
          <a:spLocks noChangeAspect="1"/>
        </xdr:cNvSpPr>
      </xdr:nvSpPr>
      <xdr:spPr>
        <a:xfrm>
          <a:off x="1194956" y="4151900"/>
          <a:ext cx="759739" cy="353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aseline="0">
              <a:solidFill>
                <a:schemeClr val="tx1">
                  <a:lumMod val="85000"/>
                  <a:lumOff val="15000"/>
                </a:schemeClr>
              </a:solidFill>
              <a:latin typeface="Constantia" panose="02030602050306030303" pitchFamily="18" charset="0"/>
            </a:rPr>
            <a:t>Assets</a:t>
          </a:r>
          <a:endParaRPr lang="en-IN" sz="1800">
            <a:solidFill>
              <a:schemeClr val="tx1">
                <a:lumMod val="85000"/>
                <a:lumOff val="15000"/>
              </a:schemeClr>
            </a:solidFill>
            <a:latin typeface="Constantia" panose="02030602050306030303" pitchFamily="18" charset="0"/>
          </a:endParaRPr>
        </a:p>
      </xdr:txBody>
    </xdr:sp>
    <xdr:clientData/>
  </xdr:twoCellAnchor>
  <xdr:twoCellAnchor>
    <xdr:from>
      <xdr:col>0</xdr:col>
      <xdr:colOff>0</xdr:colOff>
      <xdr:row>0</xdr:row>
      <xdr:rowOff>10884</xdr:rowOff>
    </xdr:from>
    <xdr:to>
      <xdr:col>36</xdr:col>
      <xdr:colOff>548640</xdr:colOff>
      <xdr:row>58</xdr:row>
      <xdr:rowOff>11972</xdr:rowOff>
    </xdr:to>
    <xdr:grpSp>
      <xdr:nvGrpSpPr>
        <xdr:cNvPr id="100" name="Group 99">
          <a:extLst>
            <a:ext uri="{FF2B5EF4-FFF2-40B4-BE49-F238E27FC236}">
              <a16:creationId xmlns:a16="http://schemas.microsoft.com/office/drawing/2014/main" id="{49BB078B-2018-4B5D-90B3-44BE1EC24C8B}"/>
            </a:ext>
          </a:extLst>
        </xdr:cNvPr>
        <xdr:cNvGrpSpPr/>
      </xdr:nvGrpSpPr>
      <xdr:grpSpPr>
        <a:xfrm>
          <a:off x="0" y="10884"/>
          <a:ext cx="24323040" cy="10810602"/>
          <a:chOff x="0" y="0"/>
          <a:chExt cx="22532470" cy="19020114"/>
        </a:xfrm>
      </xdr:grpSpPr>
      <xdr:sp macro="" textlink="">
        <xdr:nvSpPr>
          <xdr:cNvPr id="101" name="Rectangle 100">
            <a:extLst>
              <a:ext uri="{FF2B5EF4-FFF2-40B4-BE49-F238E27FC236}">
                <a16:creationId xmlns:a16="http://schemas.microsoft.com/office/drawing/2014/main" id="{190BBBF3-E2F8-4355-4011-9EE5E7FDB16D}"/>
              </a:ext>
            </a:extLst>
          </xdr:cNvPr>
          <xdr:cNvSpPr/>
        </xdr:nvSpPr>
        <xdr:spPr>
          <a:xfrm>
            <a:off x="0" y="12260086"/>
            <a:ext cx="22532470" cy="6760028"/>
          </a:xfrm>
          <a:prstGeom prst="rect">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2" name="Rectangle: Rounded Corners 101">
            <a:extLst>
              <a:ext uri="{FF2B5EF4-FFF2-40B4-BE49-F238E27FC236}">
                <a16:creationId xmlns:a16="http://schemas.microsoft.com/office/drawing/2014/main" id="{A436AD28-6DF9-E754-89FF-0D6130EC706E}"/>
              </a:ext>
            </a:extLst>
          </xdr:cNvPr>
          <xdr:cNvSpPr/>
        </xdr:nvSpPr>
        <xdr:spPr>
          <a:xfrm>
            <a:off x="0" y="0"/>
            <a:ext cx="12229111" cy="12498230"/>
          </a:xfrm>
          <a:prstGeom prst="roundRect">
            <a:avLst>
              <a:gd name="adj" fmla="val 7532"/>
            </a:avLst>
          </a:prstGeom>
          <a:noFill/>
          <a:ln w="127000">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3" name="Isosceles Triangle 102">
            <a:extLst>
              <a:ext uri="{FF2B5EF4-FFF2-40B4-BE49-F238E27FC236}">
                <a16:creationId xmlns:a16="http://schemas.microsoft.com/office/drawing/2014/main" id="{414505D3-4607-5911-8D70-2ED69E9055C4}"/>
              </a:ext>
            </a:extLst>
          </xdr:cNvPr>
          <xdr:cNvSpPr/>
        </xdr:nvSpPr>
        <xdr:spPr>
          <a:xfrm>
            <a:off x="13025293" y="11669530"/>
            <a:ext cx="494559" cy="785878"/>
          </a:xfrm>
          <a:prstGeom prst="triangle">
            <a:avLst>
              <a:gd name="adj" fmla="val 10000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4" name="Rectangle 103">
            <a:extLst>
              <a:ext uri="{FF2B5EF4-FFF2-40B4-BE49-F238E27FC236}">
                <a16:creationId xmlns:a16="http://schemas.microsoft.com/office/drawing/2014/main" id="{554E48CF-2707-0FB2-A5F6-6C7C7E643D88}"/>
              </a:ext>
            </a:extLst>
          </xdr:cNvPr>
          <xdr:cNvSpPr/>
        </xdr:nvSpPr>
        <xdr:spPr>
          <a:xfrm>
            <a:off x="12254035" y="0"/>
            <a:ext cx="10205915" cy="12303579"/>
          </a:xfrm>
          <a:prstGeom prst="rect">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31</xdr:col>
      <xdr:colOff>586015</xdr:colOff>
      <xdr:row>3</xdr:row>
      <xdr:rowOff>155303</xdr:rowOff>
    </xdr:from>
    <xdr:to>
      <xdr:col>34</xdr:col>
      <xdr:colOff>405910</xdr:colOff>
      <xdr:row>8</xdr:row>
      <xdr:rowOff>156468</xdr:rowOff>
    </xdr:to>
    <xdr:grpSp>
      <xdr:nvGrpSpPr>
        <xdr:cNvPr id="105" name="Group 104">
          <a:extLst>
            <a:ext uri="{FF2B5EF4-FFF2-40B4-BE49-F238E27FC236}">
              <a16:creationId xmlns:a16="http://schemas.microsoft.com/office/drawing/2014/main" id="{7BB68E9D-99A3-49CC-9931-3D34B6CF728D}"/>
            </a:ext>
          </a:extLst>
        </xdr:cNvPr>
        <xdr:cNvGrpSpPr/>
      </xdr:nvGrpSpPr>
      <xdr:grpSpPr>
        <a:xfrm>
          <a:off x="21312415" y="710474"/>
          <a:ext cx="1648695" cy="926451"/>
          <a:chOff x="9444789" y="7304171"/>
          <a:chExt cx="7098631" cy="3958390"/>
        </a:xfrm>
      </xdr:grpSpPr>
      <xdr:sp macro="" textlink="">
        <xdr:nvSpPr>
          <xdr:cNvPr id="106" name="Oval 105">
            <a:extLst>
              <a:ext uri="{FF2B5EF4-FFF2-40B4-BE49-F238E27FC236}">
                <a16:creationId xmlns:a16="http://schemas.microsoft.com/office/drawing/2014/main" id="{9B9B523F-EA08-E4EE-C8E7-73E07FD5426A}"/>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7" name="Oval 106">
            <a:extLst>
              <a:ext uri="{FF2B5EF4-FFF2-40B4-BE49-F238E27FC236}">
                <a16:creationId xmlns:a16="http://schemas.microsoft.com/office/drawing/2014/main" id="{4F58FA58-0F31-5077-0072-1BD21786B83A}"/>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8" name="Oval 107">
            <a:extLst>
              <a:ext uri="{FF2B5EF4-FFF2-40B4-BE49-F238E27FC236}">
                <a16:creationId xmlns:a16="http://schemas.microsoft.com/office/drawing/2014/main" id="{3036ABF4-E87D-1971-F2A9-52D13EBC7F23}"/>
              </a:ext>
            </a:extLst>
          </xdr:cNvPr>
          <xdr:cNvSpPr/>
        </xdr:nvSpPr>
        <xdr:spPr>
          <a:xfrm>
            <a:off x="13130461" y="7543728"/>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9" name="TextBox 108">
            <a:extLst>
              <a:ext uri="{FF2B5EF4-FFF2-40B4-BE49-F238E27FC236}">
                <a16:creationId xmlns:a16="http://schemas.microsoft.com/office/drawing/2014/main" id="{8A4D58B0-71DC-A737-3CC6-86AC03E41FE1}"/>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b="1">
              <a:solidFill>
                <a:schemeClr val="tx1"/>
              </a:solidFill>
              <a:latin typeface="Arabic Typesetting" panose="03020402040406030203" pitchFamily="66" charset="-78"/>
              <a:cs typeface="Arabic Typesetting" panose="03020402040406030203" pitchFamily="66" charset="-78"/>
            </a:endParaRPr>
          </a:p>
        </xdr:txBody>
      </xdr:sp>
      <xdr:pic>
        <xdr:nvPicPr>
          <xdr:cNvPr id="110" name="Picture 109">
            <a:extLst>
              <a:ext uri="{FF2B5EF4-FFF2-40B4-BE49-F238E27FC236}">
                <a16:creationId xmlns:a16="http://schemas.microsoft.com/office/drawing/2014/main" id="{EA5C37AE-961E-17B7-BF1D-EF8BB98832B1}"/>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grpSp>
    <xdr:clientData/>
  </xdr:twoCellAnchor>
  <xdr:twoCellAnchor>
    <xdr:from>
      <xdr:col>5</xdr:col>
      <xdr:colOff>470646</xdr:colOff>
      <xdr:row>19</xdr:row>
      <xdr:rowOff>161364</xdr:rowOff>
    </xdr:from>
    <xdr:to>
      <xdr:col>8</xdr:col>
      <xdr:colOff>597917</xdr:colOff>
      <xdr:row>35</xdr:row>
      <xdr:rowOff>28658</xdr:rowOff>
    </xdr:to>
    <xdr:graphicFrame macro="">
      <xdr:nvGraphicFramePr>
        <xdr:cNvPr id="111" name="Chart 110">
          <a:extLst>
            <a:ext uri="{FF2B5EF4-FFF2-40B4-BE49-F238E27FC236}">
              <a16:creationId xmlns:a16="http://schemas.microsoft.com/office/drawing/2014/main" id="{B9BDF54B-0D61-E421-839A-8ADF8D10D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71718</xdr:colOff>
      <xdr:row>9</xdr:row>
      <xdr:rowOff>80682</xdr:rowOff>
    </xdr:from>
    <xdr:to>
      <xdr:col>12</xdr:col>
      <xdr:colOff>71718</xdr:colOff>
      <xdr:row>34</xdr:row>
      <xdr:rowOff>152400</xdr:rowOff>
    </xdr:to>
    <xdr:cxnSp macro="">
      <xdr:nvCxnSpPr>
        <xdr:cNvPr id="113" name="Straight Connector 112">
          <a:extLst>
            <a:ext uri="{FF2B5EF4-FFF2-40B4-BE49-F238E27FC236}">
              <a16:creationId xmlns:a16="http://schemas.microsoft.com/office/drawing/2014/main" id="{F973387C-630A-5FE6-62A9-C33B6769BC4C}"/>
            </a:ext>
          </a:extLst>
        </xdr:cNvPr>
        <xdr:cNvCxnSpPr/>
      </xdr:nvCxnSpPr>
      <xdr:spPr>
        <a:xfrm>
          <a:off x="8166847" y="1694329"/>
          <a:ext cx="0" cy="4679577"/>
        </a:xfrm>
        <a:prstGeom prst="line">
          <a:avLst/>
        </a:prstGeom>
        <a:ln w="25400" cap="flat" cmpd="sng" algn="ctr">
          <a:solidFill>
            <a:schemeClr val="accent1"/>
          </a:solidFill>
          <a:prstDash val="dash"/>
          <a:round/>
          <a:headEnd type="oval" w="med" len="med"/>
          <a:tailEnd type="oval"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13</xdr:col>
      <xdr:colOff>640977</xdr:colOff>
      <xdr:row>18</xdr:row>
      <xdr:rowOff>71717</xdr:rowOff>
    </xdr:from>
    <xdr:to>
      <xdr:col>17</xdr:col>
      <xdr:colOff>338507</xdr:colOff>
      <xdr:row>34</xdr:row>
      <xdr:rowOff>65082</xdr:rowOff>
    </xdr:to>
    <xdr:graphicFrame macro="">
      <xdr:nvGraphicFramePr>
        <xdr:cNvPr id="114" name="Chart 113">
          <a:extLst>
            <a:ext uri="{FF2B5EF4-FFF2-40B4-BE49-F238E27FC236}">
              <a16:creationId xmlns:a16="http://schemas.microsoft.com/office/drawing/2014/main" id="{6E9F3A67-B341-5175-862B-BB4814623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315694</xdr:colOff>
      <xdr:row>1</xdr:row>
      <xdr:rowOff>60969</xdr:rowOff>
    </xdr:from>
    <xdr:to>
      <xdr:col>14</xdr:col>
      <xdr:colOff>518047</xdr:colOff>
      <xdr:row>6</xdr:row>
      <xdr:rowOff>32272</xdr:rowOff>
    </xdr:to>
    <xdr:grpSp>
      <xdr:nvGrpSpPr>
        <xdr:cNvPr id="17" name="Group 16">
          <a:extLst>
            <a:ext uri="{FF2B5EF4-FFF2-40B4-BE49-F238E27FC236}">
              <a16:creationId xmlns:a16="http://schemas.microsoft.com/office/drawing/2014/main" id="{97BFE2EB-262A-24E0-4325-9BDBACF54126}"/>
            </a:ext>
          </a:extLst>
        </xdr:cNvPr>
        <xdr:cNvGrpSpPr/>
      </xdr:nvGrpSpPr>
      <xdr:grpSpPr>
        <a:xfrm>
          <a:off x="12032565" y="294051"/>
          <a:ext cx="2353882" cy="1136715"/>
          <a:chOff x="9444789" y="7304171"/>
          <a:chExt cx="7098631" cy="3958390"/>
        </a:xfrm>
      </xdr:grpSpPr>
      <xdr:sp macro="" textlink="">
        <xdr:nvSpPr>
          <xdr:cNvPr id="14" name="Oval 13">
            <a:extLst>
              <a:ext uri="{FF2B5EF4-FFF2-40B4-BE49-F238E27FC236}">
                <a16:creationId xmlns:a16="http://schemas.microsoft.com/office/drawing/2014/main" id="{5314704C-6B0F-4FDD-6FBF-35219F9977E0}"/>
              </a:ext>
            </a:extLst>
          </xdr:cNvPr>
          <xdr:cNvSpPr/>
        </xdr:nvSpPr>
        <xdr:spPr>
          <a:xfrm>
            <a:off x="9444789" y="8193506"/>
            <a:ext cx="3177340" cy="3069055"/>
          </a:xfrm>
          <a:prstGeom prst="ellipse">
            <a:avLst/>
          </a:prstGeom>
          <a:gradFill>
            <a:gsLst>
              <a:gs pos="0">
                <a:srgbClr val="7F77FA"/>
              </a:gs>
              <a:gs pos="100000">
                <a:schemeClr val="bg1">
                  <a:lumMod val="85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Oval 11">
            <a:extLst>
              <a:ext uri="{FF2B5EF4-FFF2-40B4-BE49-F238E27FC236}">
                <a16:creationId xmlns:a16="http://schemas.microsoft.com/office/drawing/2014/main" id="{79443C2C-5ADA-314B-BAC8-C1B5E2B4E647}"/>
              </a:ext>
            </a:extLst>
          </xdr:cNvPr>
          <xdr:cNvSpPr/>
        </xdr:nvSpPr>
        <xdr:spPr>
          <a:xfrm>
            <a:off x="11207415" y="7304171"/>
            <a:ext cx="3191376" cy="3069055"/>
          </a:xfrm>
          <a:prstGeom prst="ellipse">
            <a:avLst/>
          </a:prstGeom>
          <a:gradFill>
            <a:gsLst>
              <a:gs pos="0">
                <a:srgbClr val="002060"/>
              </a:gs>
              <a:gs pos="100000">
                <a:srgbClr val="00B05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Oval 12">
            <a:extLst>
              <a:ext uri="{FF2B5EF4-FFF2-40B4-BE49-F238E27FC236}">
                <a16:creationId xmlns:a16="http://schemas.microsoft.com/office/drawing/2014/main" id="{A871782C-26A1-C88B-9C28-C18611EF91D1}"/>
              </a:ext>
            </a:extLst>
          </xdr:cNvPr>
          <xdr:cNvSpPr/>
        </xdr:nvSpPr>
        <xdr:spPr>
          <a:xfrm>
            <a:off x="13130461" y="7543729"/>
            <a:ext cx="3412959" cy="3267771"/>
          </a:xfrm>
          <a:prstGeom prst="ellipse">
            <a:avLst/>
          </a:prstGeom>
          <a:gradFill>
            <a:gsLst>
              <a:gs pos="54000">
                <a:srgbClr val="8B9D27"/>
              </a:gs>
              <a:gs pos="0">
                <a:srgbClr val="163B4D"/>
              </a:gs>
              <a:gs pos="100000">
                <a:srgbClr val="FFFF00"/>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82B3DBFA-9673-190C-DCFF-F06D52F31745}"/>
              </a:ext>
            </a:extLst>
          </xdr:cNvPr>
          <xdr:cNvSpPr txBox="1"/>
        </xdr:nvSpPr>
        <xdr:spPr>
          <a:xfrm>
            <a:off x="10267431" y="8422475"/>
            <a:ext cx="4595585" cy="180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3600">
                <a:solidFill>
                  <a:schemeClr val="tx1"/>
                </a:solidFill>
                <a:effectLst/>
                <a:latin typeface="Arabic Typesetting" panose="03020402040406030203" pitchFamily="66" charset="-78"/>
                <a:ea typeface="+mn-ea"/>
                <a:cs typeface="Arabic Typesetting" panose="03020402040406030203" pitchFamily="66" charset="-78"/>
              </a:rPr>
              <a:t>SHUBH</a:t>
            </a:r>
            <a:endParaRPr lang="en-IN" sz="3600">
              <a:solidFill>
                <a:schemeClr val="tx1"/>
              </a:solidFill>
              <a:latin typeface="Arabic Typesetting" panose="03020402040406030203" pitchFamily="66" charset="-78"/>
              <a:cs typeface="Arabic Typesetting" panose="03020402040406030203" pitchFamily="66" charset="-78"/>
            </a:endParaRPr>
          </a:p>
        </xdr:txBody>
      </xdr:sp>
      <xdr:pic>
        <xdr:nvPicPr>
          <xdr:cNvPr id="6" name="Picture 5">
            <a:extLst>
              <a:ext uri="{FF2B5EF4-FFF2-40B4-BE49-F238E27FC236}">
                <a16:creationId xmlns:a16="http://schemas.microsoft.com/office/drawing/2014/main" id="{723B5EEC-2E2F-0959-EB27-0D7A2A1D7CD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3600" b="99000" l="2264" r="96981">
                        <a14:foregroundMark x1="30943" y1="10000" x2="28679" y2="19000"/>
                        <a14:foregroundMark x1="28679" y1="19000" x2="6415" y2="33400"/>
                        <a14:foregroundMark x1="13585" y1="21200" x2="6415" y2="24400"/>
                        <a14:foregroundMark x1="14340" y1="16200" x2="4151" y2="17800"/>
                        <a14:foregroundMark x1="3019" y1="26800" x2="3019" y2="26800"/>
                        <a14:foregroundMark x1="26038" y1="7200" x2="26038" y2="7200"/>
                        <a14:foregroundMark x1="58491" y1="5000" x2="58491" y2="5000"/>
                        <a14:foregroundMark x1="49057" y1="3600" x2="49057" y2="3600"/>
                        <a14:foregroundMark x1="50566" y1="82400" x2="50566" y2="82400"/>
                        <a14:foregroundMark x1="56981" y1="97000" x2="56981" y2="97000"/>
                        <a14:foregroundMark x1="97358" y1="99000" x2="97358" y2="99000"/>
                        <a14:foregroundMark x1="2264" y1="34000" x2="2264" y2="34000"/>
                        <a14:backgroundMark x1="6415" y1="7800" x2="6415" y2="7800"/>
                      </a14:backgroundRemoval>
                    </a14:imgEffect>
                  </a14:imgLayer>
                </a14:imgProps>
              </a:ext>
              <a:ext uri="{28A0092B-C50C-407E-A947-70E740481C1C}">
                <a14:useLocalDpi xmlns:a14="http://schemas.microsoft.com/office/drawing/2010/main" val="0"/>
              </a:ext>
            </a:extLst>
          </a:blip>
          <a:stretch>
            <a:fillRect/>
          </a:stretch>
        </xdr:blipFill>
        <xdr:spPr>
          <a:xfrm>
            <a:off x="14318323" y="7930816"/>
            <a:ext cx="1213525" cy="2261018"/>
          </a:xfrm>
          <a:prstGeom prst="rect">
            <a:avLst/>
          </a:prstGeom>
        </xdr:spPr>
      </xdr:pic>
      <xdr:sp macro="" textlink="">
        <xdr:nvSpPr>
          <xdr:cNvPr id="15" name="TextBox 14">
            <a:extLst>
              <a:ext uri="{FF2B5EF4-FFF2-40B4-BE49-F238E27FC236}">
                <a16:creationId xmlns:a16="http://schemas.microsoft.com/office/drawing/2014/main" id="{121240E7-E81B-4F5D-0B59-58B435AAC906}"/>
              </a:ext>
            </a:extLst>
          </xdr:cNvPr>
          <xdr:cNvSpPr txBox="1"/>
        </xdr:nvSpPr>
        <xdr:spPr>
          <a:xfrm>
            <a:off x="13178316" y="9711608"/>
            <a:ext cx="1409920" cy="54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600">
                <a:solidFill>
                  <a:schemeClr val="tx1"/>
                </a:solidFill>
                <a:effectLst/>
                <a:latin typeface="Arabic Typesetting" panose="03020402040406030203" pitchFamily="66" charset="-78"/>
                <a:ea typeface="+mn-ea"/>
                <a:cs typeface="Arabic Typesetting" panose="03020402040406030203" pitchFamily="66" charset="-78"/>
              </a:rPr>
              <a:t>PVT.LTD</a:t>
            </a:r>
            <a:endParaRPr lang="en-IN" sz="600">
              <a:solidFill>
                <a:schemeClr val="tx1"/>
              </a:solidFill>
              <a:latin typeface="Arabic Typesetting" panose="03020402040406030203" pitchFamily="66" charset="-78"/>
              <a:cs typeface="Arabic Typesetting" panose="03020402040406030203" pitchFamily="66" charset="-78"/>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7.840077314817" createdVersion="8" refreshedVersion="8" minRefreshableVersion="3" recordCount="300" xr:uid="{37E4B950-CCE3-422A-9BC2-B53587A21C20}">
  <cacheSource type="worksheet">
    <worksheetSource name="Table134"/>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5">
        <s v="House Cleaning"/>
        <s v="Electricity Bill"/>
        <s v="Insurance"/>
        <s v="Internet"/>
        <s v="Water Bill"/>
        <s v="Grocery"/>
        <s v="Rent"/>
        <s v="TV Subscription"/>
        <s v="Other"/>
        <s v="School loans"/>
        <s v="Shopping"/>
        <s v="Outing"/>
        <s v="Cleaning"/>
        <s v="Fuel"/>
        <s v="vehicle insurance"/>
        <s v="Maintenance"/>
        <s v="Parking"/>
        <s v="Installment"/>
        <s v="Medical Insurance"/>
        <s v="Toll"/>
        <s v="Salary"/>
        <s v="My Shop"/>
        <s v="Freelancing"/>
        <s v="Trading"/>
        <s v="Car Cleaning"/>
      </sharedItems>
    </cacheField>
    <cacheField name="Amount" numFmtId="165">
      <sharedItems containsSemiMixedTypes="0" containsString="0" containsNumber="1" containsInteger="1" minValue="300" maxValue="50000"/>
    </cacheField>
    <cacheField name="Bill Due Date" numFmtId="0">
      <sharedItems containsBlank="1"/>
    </cacheField>
    <cacheField name="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00"/>
    <s v="Jan 7, 2024"/>
    <s v="Paid"/>
  </r>
  <r>
    <x v="0"/>
    <x v="0"/>
    <x v="0"/>
    <x v="1"/>
    <n v="1500"/>
    <s v="Jan 2, 2024"/>
    <s v="Late"/>
  </r>
  <r>
    <x v="0"/>
    <x v="0"/>
    <x v="0"/>
    <x v="2"/>
    <n v="3000"/>
    <s v="Jan 2, 2024"/>
    <s v="Paid"/>
  </r>
  <r>
    <x v="0"/>
    <x v="0"/>
    <x v="0"/>
    <x v="3"/>
    <n v="870"/>
    <s v="Jan 3, 2024"/>
    <s v="Paid"/>
  </r>
  <r>
    <x v="0"/>
    <x v="0"/>
    <x v="0"/>
    <x v="4"/>
    <n v="1600"/>
    <s v="Jan 4, 2024"/>
    <s v="Paid"/>
  </r>
  <r>
    <x v="0"/>
    <x v="0"/>
    <x v="0"/>
    <x v="5"/>
    <n v="5000"/>
    <s v="Jan 5, 2024"/>
    <s v="Paid"/>
  </r>
  <r>
    <x v="0"/>
    <x v="0"/>
    <x v="0"/>
    <x v="6"/>
    <n v="15000"/>
    <s v="Jan 6, 2024"/>
    <s v="Paid"/>
  </r>
  <r>
    <x v="0"/>
    <x v="0"/>
    <x v="0"/>
    <x v="7"/>
    <n v="501"/>
    <s v="Jan 7, 2024"/>
    <s v="Late"/>
  </r>
  <r>
    <x v="0"/>
    <x v="0"/>
    <x v="0"/>
    <x v="8"/>
    <n v="600"/>
    <s v="Jan 8, 2024"/>
    <s v="Paid"/>
  </r>
  <r>
    <x v="0"/>
    <x v="0"/>
    <x v="1"/>
    <x v="9"/>
    <n v="10000"/>
    <s v="Jan 9, 2024"/>
    <s v="Paid"/>
  </r>
  <r>
    <x v="0"/>
    <x v="0"/>
    <x v="1"/>
    <x v="10"/>
    <n v="7000"/>
    <s v="Jan 4, 2024"/>
    <s v="Paid"/>
  </r>
  <r>
    <x v="0"/>
    <x v="0"/>
    <x v="1"/>
    <x v="11"/>
    <n v="2000"/>
    <s v="Jan 5, 2024"/>
    <s v="Paid"/>
  </r>
  <r>
    <x v="0"/>
    <x v="0"/>
    <x v="2"/>
    <x v="12"/>
    <n v="350"/>
    <s v="Jan 6, 2024"/>
    <s v="Paid"/>
  </r>
  <r>
    <x v="0"/>
    <x v="0"/>
    <x v="2"/>
    <x v="13"/>
    <n v="2000"/>
    <s v="Jan 7, 2024"/>
    <s v="Paid"/>
  </r>
  <r>
    <x v="0"/>
    <x v="0"/>
    <x v="2"/>
    <x v="14"/>
    <n v="2500"/>
    <s v="Jan 3, 2024"/>
    <s v="Paid"/>
  </r>
  <r>
    <x v="0"/>
    <x v="0"/>
    <x v="2"/>
    <x v="15"/>
    <n v="1500"/>
    <s v="Jan 4, 2024"/>
    <s v="Paid"/>
  </r>
  <r>
    <x v="0"/>
    <x v="0"/>
    <x v="2"/>
    <x v="16"/>
    <n v="500"/>
    <s v="Jan 5, 2024"/>
    <s v="Paid"/>
  </r>
  <r>
    <x v="0"/>
    <x v="0"/>
    <x v="2"/>
    <x v="17"/>
    <n v="5500"/>
    <s v="Jan 6, 2024"/>
    <s v="Paid"/>
  </r>
  <r>
    <x v="0"/>
    <x v="0"/>
    <x v="2"/>
    <x v="18"/>
    <n v="1200"/>
    <s v="Jan 7, 2024"/>
    <s v="Paid"/>
  </r>
  <r>
    <x v="0"/>
    <x v="0"/>
    <x v="2"/>
    <x v="19"/>
    <n v="300"/>
    <s v="Jan 8, 2024"/>
    <s v="Paid"/>
  </r>
  <r>
    <x v="0"/>
    <x v="0"/>
    <x v="2"/>
    <x v="8"/>
    <n v="400"/>
    <s v="Jan 9, 2024"/>
    <s v="Paid"/>
  </r>
  <r>
    <x v="0"/>
    <x v="1"/>
    <x v="3"/>
    <x v="20"/>
    <n v="50000"/>
    <m/>
    <m/>
  </r>
  <r>
    <x v="0"/>
    <x v="1"/>
    <x v="3"/>
    <x v="21"/>
    <n v="12000"/>
    <m/>
    <m/>
  </r>
  <r>
    <x v="0"/>
    <x v="1"/>
    <x v="4"/>
    <x v="22"/>
    <n v="7800"/>
    <m/>
    <m/>
  </r>
  <r>
    <x v="0"/>
    <x v="1"/>
    <x v="4"/>
    <x v="23"/>
    <n v="7250"/>
    <m/>
    <m/>
  </r>
  <r>
    <x v="1"/>
    <x v="0"/>
    <x v="0"/>
    <x v="0"/>
    <n v="400"/>
    <s v="Feb 7, 2024"/>
    <s v="Paid"/>
  </r>
  <r>
    <x v="1"/>
    <x v="0"/>
    <x v="0"/>
    <x v="1"/>
    <n v="1550"/>
    <s v="Feb 2, 2024"/>
    <s v="Paid"/>
  </r>
  <r>
    <x v="1"/>
    <x v="0"/>
    <x v="0"/>
    <x v="2"/>
    <n v="3000"/>
    <s v="Feb 2, 2024"/>
    <s v="Paid"/>
  </r>
  <r>
    <x v="1"/>
    <x v="0"/>
    <x v="0"/>
    <x v="3"/>
    <n v="870"/>
    <s v="Feb 3, 2024"/>
    <s v="Paid"/>
  </r>
  <r>
    <x v="1"/>
    <x v="0"/>
    <x v="0"/>
    <x v="4"/>
    <n v="1500"/>
    <s v="Feb 4, 2024"/>
    <s v="Paid"/>
  </r>
  <r>
    <x v="1"/>
    <x v="0"/>
    <x v="0"/>
    <x v="5"/>
    <n v="5070"/>
    <s v="Feb 5, 2024"/>
    <s v="Paid"/>
  </r>
  <r>
    <x v="1"/>
    <x v="0"/>
    <x v="0"/>
    <x v="6"/>
    <n v="15000"/>
    <s v="Feb 6, 2024"/>
    <s v="Paid"/>
  </r>
  <r>
    <x v="1"/>
    <x v="0"/>
    <x v="0"/>
    <x v="7"/>
    <n v="501"/>
    <s v="Feb 7, 2024"/>
    <s v="Paid"/>
  </r>
  <r>
    <x v="1"/>
    <x v="0"/>
    <x v="0"/>
    <x v="8"/>
    <n v="500"/>
    <s v="Feb 8, 2024"/>
    <s v="Paid"/>
  </r>
  <r>
    <x v="1"/>
    <x v="0"/>
    <x v="1"/>
    <x v="9"/>
    <n v="10000"/>
    <s v="Feb 9, 2024"/>
    <s v="Paid"/>
  </r>
  <r>
    <x v="1"/>
    <x v="0"/>
    <x v="1"/>
    <x v="10"/>
    <n v="6550"/>
    <s v="Feb 4, 2024"/>
    <s v="Paid"/>
  </r>
  <r>
    <x v="1"/>
    <x v="0"/>
    <x v="1"/>
    <x v="11"/>
    <n v="2000"/>
    <s v="Feb 5, 2024"/>
    <s v="Paid"/>
  </r>
  <r>
    <x v="1"/>
    <x v="0"/>
    <x v="2"/>
    <x v="12"/>
    <n v="350"/>
    <s v="Feb 6, 2024"/>
    <s v="Paid"/>
  </r>
  <r>
    <x v="1"/>
    <x v="0"/>
    <x v="2"/>
    <x v="13"/>
    <n v="2500"/>
    <s v="Feb 7, 2024"/>
    <s v="Paid"/>
  </r>
  <r>
    <x v="1"/>
    <x v="0"/>
    <x v="2"/>
    <x v="14"/>
    <n v="2500"/>
    <s v="Feb 3, 2024"/>
    <s v="Paid"/>
  </r>
  <r>
    <x v="1"/>
    <x v="0"/>
    <x v="2"/>
    <x v="15"/>
    <n v="1500"/>
    <s v="Feb 4, 2024"/>
    <s v="Paid"/>
  </r>
  <r>
    <x v="1"/>
    <x v="0"/>
    <x v="2"/>
    <x v="16"/>
    <n v="500"/>
    <s v="Feb 5, 2024"/>
    <s v="Paid"/>
  </r>
  <r>
    <x v="1"/>
    <x v="0"/>
    <x v="2"/>
    <x v="17"/>
    <n v="5500"/>
    <s v="Feb 6, 2024"/>
    <s v="Paid"/>
  </r>
  <r>
    <x v="1"/>
    <x v="0"/>
    <x v="2"/>
    <x v="18"/>
    <n v="1200"/>
    <s v="Feb 7, 2024"/>
    <s v="Paid"/>
  </r>
  <r>
    <x v="1"/>
    <x v="0"/>
    <x v="2"/>
    <x v="19"/>
    <n v="450"/>
    <s v="Feb 8, 2024"/>
    <s v="Paid"/>
  </r>
  <r>
    <x v="1"/>
    <x v="0"/>
    <x v="2"/>
    <x v="8"/>
    <n v="400"/>
    <s v="Feb 9, 2024"/>
    <s v="Paid"/>
  </r>
  <r>
    <x v="1"/>
    <x v="1"/>
    <x v="3"/>
    <x v="20"/>
    <n v="50000"/>
    <m/>
    <m/>
  </r>
  <r>
    <x v="1"/>
    <x v="1"/>
    <x v="3"/>
    <x v="21"/>
    <n v="12000"/>
    <m/>
    <m/>
  </r>
  <r>
    <x v="1"/>
    <x v="1"/>
    <x v="4"/>
    <x v="22"/>
    <n v="5550"/>
    <m/>
    <m/>
  </r>
  <r>
    <x v="1"/>
    <x v="1"/>
    <x v="4"/>
    <x v="23"/>
    <n v="5000"/>
    <m/>
    <m/>
  </r>
  <r>
    <x v="2"/>
    <x v="0"/>
    <x v="0"/>
    <x v="0"/>
    <n v="700"/>
    <s v="Mar 6, 2024"/>
    <s v="Paid"/>
  </r>
  <r>
    <x v="2"/>
    <x v="0"/>
    <x v="0"/>
    <x v="1"/>
    <n v="1800"/>
    <s v="Mar 7, 2024"/>
    <s v="Paid"/>
  </r>
  <r>
    <x v="2"/>
    <x v="0"/>
    <x v="0"/>
    <x v="2"/>
    <n v="3000"/>
    <s v="Mar 8, 2024"/>
    <s v="Paid"/>
  </r>
  <r>
    <x v="2"/>
    <x v="0"/>
    <x v="0"/>
    <x v="3"/>
    <n v="870"/>
    <s v="Mar 9, 2024"/>
    <s v="Paid"/>
  </r>
  <r>
    <x v="2"/>
    <x v="0"/>
    <x v="0"/>
    <x v="4"/>
    <n v="1800"/>
    <s v="Mar 4, 2024"/>
    <s v="Paid"/>
  </r>
  <r>
    <x v="2"/>
    <x v="0"/>
    <x v="0"/>
    <x v="5"/>
    <n v="6000"/>
    <s v="Mar 5, 2024"/>
    <s v="Paid"/>
  </r>
  <r>
    <x v="2"/>
    <x v="0"/>
    <x v="0"/>
    <x v="6"/>
    <n v="15000"/>
    <s v="Mar 6, 2024"/>
    <s v="Late"/>
  </r>
  <r>
    <x v="2"/>
    <x v="0"/>
    <x v="0"/>
    <x v="7"/>
    <n v="501"/>
    <s v="Mar 7, 2024"/>
    <s v="Paid"/>
  </r>
  <r>
    <x v="2"/>
    <x v="0"/>
    <x v="0"/>
    <x v="8"/>
    <n v="600"/>
    <s v="Mar 8, 2024"/>
    <s v="Late"/>
  </r>
  <r>
    <x v="2"/>
    <x v="0"/>
    <x v="1"/>
    <x v="9"/>
    <n v="10000"/>
    <s v="Mar 9, 2024"/>
    <s v="Paid"/>
  </r>
  <r>
    <x v="2"/>
    <x v="0"/>
    <x v="1"/>
    <x v="10"/>
    <n v="10000"/>
    <s v="Mar 4, 2024"/>
    <s v="Paid"/>
  </r>
  <r>
    <x v="2"/>
    <x v="0"/>
    <x v="1"/>
    <x v="11"/>
    <n v="2500"/>
    <s v="Mar 5, 2024"/>
    <s v="Paid"/>
  </r>
  <r>
    <x v="2"/>
    <x v="0"/>
    <x v="2"/>
    <x v="12"/>
    <n v="500"/>
    <s v="Mar 6, 2024"/>
    <s v="Late"/>
  </r>
  <r>
    <x v="2"/>
    <x v="0"/>
    <x v="2"/>
    <x v="13"/>
    <n v="2500"/>
    <s v="Mar 7, 2024"/>
    <s v="Paid"/>
  </r>
  <r>
    <x v="2"/>
    <x v="0"/>
    <x v="2"/>
    <x v="14"/>
    <n v="2500"/>
    <s v="Mar 3, 2024"/>
    <s v="Paid"/>
  </r>
  <r>
    <x v="2"/>
    <x v="0"/>
    <x v="2"/>
    <x v="15"/>
    <n v="1500"/>
    <s v="Mar 4, 2024"/>
    <s v="Late"/>
  </r>
  <r>
    <x v="2"/>
    <x v="0"/>
    <x v="2"/>
    <x v="16"/>
    <n v="500"/>
    <s v="Mar 6, 2024"/>
    <s v="Paid"/>
  </r>
  <r>
    <x v="2"/>
    <x v="0"/>
    <x v="2"/>
    <x v="17"/>
    <n v="5500"/>
    <s v="Mar 7, 2024"/>
    <s v="Paid"/>
  </r>
  <r>
    <x v="2"/>
    <x v="0"/>
    <x v="2"/>
    <x v="18"/>
    <n v="1200"/>
    <s v="Mar 8, 2024"/>
    <s v="Paid"/>
  </r>
  <r>
    <x v="2"/>
    <x v="0"/>
    <x v="2"/>
    <x v="19"/>
    <n v="300"/>
    <s v="Mar 9, 2024"/>
    <s v="Paid"/>
  </r>
  <r>
    <x v="2"/>
    <x v="0"/>
    <x v="2"/>
    <x v="8"/>
    <n v="400"/>
    <s v="Mar 4, 2024"/>
    <s v="Paid"/>
  </r>
  <r>
    <x v="2"/>
    <x v="1"/>
    <x v="3"/>
    <x v="20"/>
    <n v="50000"/>
    <m/>
    <m/>
  </r>
  <r>
    <x v="2"/>
    <x v="1"/>
    <x v="3"/>
    <x v="21"/>
    <n v="12000"/>
    <m/>
    <m/>
  </r>
  <r>
    <x v="2"/>
    <x v="1"/>
    <x v="4"/>
    <x v="22"/>
    <n v="10000"/>
    <m/>
    <m/>
  </r>
  <r>
    <x v="2"/>
    <x v="1"/>
    <x v="4"/>
    <x v="23"/>
    <n v="7000"/>
    <m/>
    <m/>
  </r>
  <r>
    <x v="3"/>
    <x v="0"/>
    <x v="0"/>
    <x v="0"/>
    <n v="554"/>
    <s v="Apr 3, 2024"/>
    <s v="Paid"/>
  </r>
  <r>
    <x v="3"/>
    <x v="0"/>
    <x v="0"/>
    <x v="1"/>
    <n v="2000"/>
    <s v="Apr 5, 2024"/>
    <s v="Paid"/>
  </r>
  <r>
    <x v="3"/>
    <x v="0"/>
    <x v="0"/>
    <x v="2"/>
    <n v="3000"/>
    <s v="Apr 7, 2024"/>
    <s v="Paid"/>
  </r>
  <r>
    <x v="3"/>
    <x v="0"/>
    <x v="0"/>
    <x v="3"/>
    <n v="870"/>
    <s v="Apr 9, 2024"/>
    <s v="Paid"/>
  </r>
  <r>
    <x v="3"/>
    <x v="0"/>
    <x v="0"/>
    <x v="4"/>
    <n v="1854"/>
    <s v="Apr 4, 2024"/>
    <s v="Paid"/>
  </r>
  <r>
    <x v="3"/>
    <x v="0"/>
    <x v="0"/>
    <x v="5"/>
    <n v="8500"/>
    <s v="Apr 5, 2024"/>
    <s v="Paid"/>
  </r>
  <r>
    <x v="3"/>
    <x v="0"/>
    <x v="0"/>
    <x v="6"/>
    <n v="15000"/>
    <s v="Apr 6, 2024"/>
    <s v="Paid"/>
  </r>
  <r>
    <x v="3"/>
    <x v="0"/>
    <x v="0"/>
    <x v="7"/>
    <n v="501"/>
    <s v="Apr 7, 2024"/>
    <s v="Paid"/>
  </r>
  <r>
    <x v="3"/>
    <x v="0"/>
    <x v="0"/>
    <x v="8"/>
    <n v="600"/>
    <s v="Apr 8, 2024"/>
    <s v="Paid"/>
  </r>
  <r>
    <x v="3"/>
    <x v="0"/>
    <x v="1"/>
    <x v="9"/>
    <n v="10000"/>
    <s v="Apr 9, 2024"/>
    <s v="Paid"/>
  </r>
  <r>
    <x v="3"/>
    <x v="0"/>
    <x v="1"/>
    <x v="10"/>
    <n v="9500"/>
    <s v="Apr 4, 2024"/>
    <s v="Paid"/>
  </r>
  <r>
    <x v="3"/>
    <x v="0"/>
    <x v="1"/>
    <x v="11"/>
    <n v="2000"/>
    <s v="Apr 5, 2024"/>
    <s v="Paid"/>
  </r>
  <r>
    <x v="3"/>
    <x v="0"/>
    <x v="2"/>
    <x v="12"/>
    <n v="350"/>
    <s v="Apr 1, 2024"/>
    <s v="Paid"/>
  </r>
  <r>
    <x v="3"/>
    <x v="0"/>
    <x v="2"/>
    <x v="13"/>
    <n v="1890"/>
    <s v="Apr 1, 2024"/>
    <s v="Paid"/>
  </r>
  <r>
    <x v="3"/>
    <x v="0"/>
    <x v="2"/>
    <x v="14"/>
    <n v="2500"/>
    <s v="Apr 1, 2024"/>
    <s v="Paid"/>
  </r>
  <r>
    <x v="3"/>
    <x v="0"/>
    <x v="2"/>
    <x v="15"/>
    <n v="1500"/>
    <s v="Apr 1, 2024"/>
    <s v="Paid"/>
  </r>
  <r>
    <x v="3"/>
    <x v="0"/>
    <x v="2"/>
    <x v="16"/>
    <n v="500"/>
    <s v="Apr 5, 2024"/>
    <s v="Paid"/>
  </r>
  <r>
    <x v="3"/>
    <x v="0"/>
    <x v="2"/>
    <x v="17"/>
    <n v="5500"/>
    <s v="Apr 6, 2024"/>
    <s v="Paid"/>
  </r>
  <r>
    <x v="3"/>
    <x v="0"/>
    <x v="2"/>
    <x v="18"/>
    <n v="1200"/>
    <s v="Apr 7, 2024"/>
    <s v="Paid"/>
  </r>
  <r>
    <x v="3"/>
    <x v="0"/>
    <x v="2"/>
    <x v="19"/>
    <n v="450"/>
    <s v="Apr 8, 2024"/>
    <s v="Paid"/>
  </r>
  <r>
    <x v="3"/>
    <x v="0"/>
    <x v="2"/>
    <x v="8"/>
    <n v="400"/>
    <s v="Apr 9, 2024"/>
    <s v="Paid"/>
  </r>
  <r>
    <x v="3"/>
    <x v="1"/>
    <x v="3"/>
    <x v="20"/>
    <n v="50000"/>
    <m/>
    <m/>
  </r>
  <r>
    <x v="3"/>
    <x v="1"/>
    <x v="3"/>
    <x v="21"/>
    <n v="12000"/>
    <m/>
    <m/>
  </r>
  <r>
    <x v="3"/>
    <x v="1"/>
    <x v="4"/>
    <x v="22"/>
    <n v="6571"/>
    <m/>
    <m/>
  </r>
  <r>
    <x v="3"/>
    <x v="1"/>
    <x v="4"/>
    <x v="23"/>
    <n v="2593"/>
    <m/>
    <m/>
  </r>
  <r>
    <x v="4"/>
    <x v="0"/>
    <x v="0"/>
    <x v="0"/>
    <n v="500"/>
    <s v="May 1, 2024"/>
    <s v="Paid"/>
  </r>
  <r>
    <x v="4"/>
    <x v="0"/>
    <x v="0"/>
    <x v="1"/>
    <n v="1650"/>
    <s v="May 9, 2024"/>
    <s v="Paid"/>
  </r>
  <r>
    <x v="4"/>
    <x v="0"/>
    <x v="0"/>
    <x v="2"/>
    <n v="3000"/>
    <s v="May 3, 2024"/>
    <s v="Paid"/>
  </r>
  <r>
    <x v="4"/>
    <x v="0"/>
    <x v="0"/>
    <x v="3"/>
    <n v="870"/>
    <s v="May 4, 2024"/>
    <s v="Paid"/>
  </r>
  <r>
    <x v="4"/>
    <x v="0"/>
    <x v="0"/>
    <x v="4"/>
    <n v="1550"/>
    <s v="May 6, 2024"/>
    <s v="Paid"/>
  </r>
  <r>
    <x v="4"/>
    <x v="0"/>
    <x v="0"/>
    <x v="5"/>
    <n v="4500"/>
    <s v="May 7, 2024"/>
    <s v="Paid"/>
  </r>
  <r>
    <x v="4"/>
    <x v="0"/>
    <x v="0"/>
    <x v="6"/>
    <n v="15000"/>
    <s v="May 6, 2024"/>
    <s v="Paid"/>
  </r>
  <r>
    <x v="4"/>
    <x v="0"/>
    <x v="0"/>
    <x v="7"/>
    <n v="501"/>
    <s v="May 7, 2024"/>
    <s v="Paid"/>
  </r>
  <r>
    <x v="4"/>
    <x v="0"/>
    <x v="0"/>
    <x v="8"/>
    <n v="600"/>
    <s v="May 8, 2024"/>
    <s v="Paid"/>
  </r>
  <r>
    <x v="4"/>
    <x v="0"/>
    <x v="1"/>
    <x v="9"/>
    <n v="10000"/>
    <s v="May 9, 2024"/>
    <s v="Paid"/>
  </r>
  <r>
    <x v="4"/>
    <x v="0"/>
    <x v="1"/>
    <x v="10"/>
    <n v="6500"/>
    <s v="May 4, 2024"/>
    <s v="Paid"/>
  </r>
  <r>
    <x v="4"/>
    <x v="0"/>
    <x v="1"/>
    <x v="11"/>
    <n v="2000"/>
    <s v="May 5, 2024"/>
    <s v="Paid"/>
  </r>
  <r>
    <x v="4"/>
    <x v="0"/>
    <x v="2"/>
    <x v="12"/>
    <n v="400"/>
    <s v="May 6, 2024"/>
    <s v="Paid"/>
  </r>
  <r>
    <x v="4"/>
    <x v="0"/>
    <x v="2"/>
    <x v="13"/>
    <n v="1960"/>
    <s v="May 7, 2024"/>
    <s v="Paid"/>
  </r>
  <r>
    <x v="4"/>
    <x v="0"/>
    <x v="2"/>
    <x v="14"/>
    <n v="2500"/>
    <s v="May 3, 2024"/>
    <s v="Paid"/>
  </r>
  <r>
    <x v="4"/>
    <x v="0"/>
    <x v="2"/>
    <x v="15"/>
    <n v="1500"/>
    <s v="May 4, 2024"/>
    <s v="Paid"/>
  </r>
  <r>
    <x v="4"/>
    <x v="0"/>
    <x v="2"/>
    <x v="16"/>
    <n v="500"/>
    <s v="May 6, 2024"/>
    <s v="Paid"/>
  </r>
  <r>
    <x v="4"/>
    <x v="0"/>
    <x v="2"/>
    <x v="17"/>
    <n v="5500"/>
    <s v="May 7, 2024"/>
    <s v="Paid"/>
  </r>
  <r>
    <x v="4"/>
    <x v="0"/>
    <x v="2"/>
    <x v="18"/>
    <n v="1200"/>
    <s v="May 8, 2024"/>
    <s v="Paid"/>
  </r>
  <r>
    <x v="4"/>
    <x v="0"/>
    <x v="2"/>
    <x v="19"/>
    <n v="350"/>
    <s v="May 9, 2024"/>
    <s v="Paid"/>
  </r>
  <r>
    <x v="4"/>
    <x v="0"/>
    <x v="2"/>
    <x v="8"/>
    <n v="400"/>
    <s v="May 4, 2024"/>
    <s v="Paid"/>
  </r>
  <r>
    <x v="4"/>
    <x v="1"/>
    <x v="3"/>
    <x v="20"/>
    <n v="50000"/>
    <m/>
    <m/>
  </r>
  <r>
    <x v="4"/>
    <x v="1"/>
    <x v="3"/>
    <x v="21"/>
    <n v="12000"/>
    <m/>
    <m/>
  </r>
  <r>
    <x v="4"/>
    <x v="1"/>
    <x v="4"/>
    <x v="22"/>
    <n v="6870"/>
    <m/>
    <m/>
  </r>
  <r>
    <x v="4"/>
    <x v="1"/>
    <x v="4"/>
    <x v="23"/>
    <n v="2586"/>
    <m/>
    <m/>
  </r>
  <r>
    <x v="5"/>
    <x v="0"/>
    <x v="0"/>
    <x v="0"/>
    <n v="400"/>
    <s v="Jun 7, 2024"/>
    <s v="Paid"/>
  </r>
  <r>
    <x v="5"/>
    <x v="0"/>
    <x v="0"/>
    <x v="1"/>
    <n v="1500"/>
    <s v="Jun 2, 2024"/>
    <s v="Paid"/>
  </r>
  <r>
    <x v="5"/>
    <x v="0"/>
    <x v="0"/>
    <x v="2"/>
    <n v="3000"/>
    <s v="Jun 2, 2024"/>
    <s v="Paid"/>
  </r>
  <r>
    <x v="5"/>
    <x v="0"/>
    <x v="0"/>
    <x v="3"/>
    <n v="870"/>
    <s v="Jun 3, 2024"/>
    <s v="Paid"/>
  </r>
  <r>
    <x v="5"/>
    <x v="0"/>
    <x v="0"/>
    <x v="4"/>
    <n v="1600"/>
    <s v="Jun 4, 2024"/>
    <s v="Paid"/>
  </r>
  <r>
    <x v="5"/>
    <x v="0"/>
    <x v="0"/>
    <x v="5"/>
    <n v="5000"/>
    <s v="Jun 5, 2024"/>
    <s v="Paid"/>
  </r>
  <r>
    <x v="5"/>
    <x v="0"/>
    <x v="0"/>
    <x v="6"/>
    <n v="15000"/>
    <s v="Jun 6, 2024"/>
    <s v="Paid"/>
  </r>
  <r>
    <x v="5"/>
    <x v="0"/>
    <x v="0"/>
    <x v="7"/>
    <n v="501"/>
    <s v="Jun 7, 2024"/>
    <s v="Paid"/>
  </r>
  <r>
    <x v="5"/>
    <x v="0"/>
    <x v="0"/>
    <x v="8"/>
    <n v="600"/>
    <s v="Jun 8, 2024"/>
    <s v="Paid"/>
  </r>
  <r>
    <x v="5"/>
    <x v="0"/>
    <x v="1"/>
    <x v="9"/>
    <n v="10000"/>
    <s v="Jun 9, 2024"/>
    <s v="Paid"/>
  </r>
  <r>
    <x v="5"/>
    <x v="0"/>
    <x v="1"/>
    <x v="10"/>
    <n v="7000"/>
    <s v="Jun 4, 2024"/>
    <s v="Paid"/>
  </r>
  <r>
    <x v="5"/>
    <x v="0"/>
    <x v="1"/>
    <x v="11"/>
    <n v="2000"/>
    <s v="Jun 5, 2024"/>
    <s v="Paid"/>
  </r>
  <r>
    <x v="5"/>
    <x v="0"/>
    <x v="2"/>
    <x v="12"/>
    <n v="350"/>
    <s v="Jun 6, 2024"/>
    <s v="Paid"/>
  </r>
  <r>
    <x v="5"/>
    <x v="0"/>
    <x v="2"/>
    <x v="13"/>
    <n v="2000"/>
    <s v="Jun 7, 2024"/>
    <s v="Paid"/>
  </r>
  <r>
    <x v="5"/>
    <x v="0"/>
    <x v="2"/>
    <x v="14"/>
    <n v="2500"/>
    <s v="Jun 3, 2024"/>
    <s v="Paid"/>
  </r>
  <r>
    <x v="5"/>
    <x v="0"/>
    <x v="2"/>
    <x v="15"/>
    <n v="1500"/>
    <s v="Jun 4, 2024"/>
    <s v="Paid"/>
  </r>
  <r>
    <x v="5"/>
    <x v="0"/>
    <x v="2"/>
    <x v="16"/>
    <n v="500"/>
    <s v="Jun 5, 2024"/>
    <s v="Paid"/>
  </r>
  <r>
    <x v="5"/>
    <x v="0"/>
    <x v="2"/>
    <x v="17"/>
    <n v="5500"/>
    <s v="Jun 6, 2024"/>
    <s v="Paid"/>
  </r>
  <r>
    <x v="5"/>
    <x v="0"/>
    <x v="2"/>
    <x v="18"/>
    <n v="1200"/>
    <s v="Jun 7, 2024"/>
    <s v="Paid"/>
  </r>
  <r>
    <x v="5"/>
    <x v="0"/>
    <x v="2"/>
    <x v="19"/>
    <n v="300"/>
    <s v="Jun 8, 2024"/>
    <s v="Paid"/>
  </r>
  <r>
    <x v="5"/>
    <x v="0"/>
    <x v="2"/>
    <x v="8"/>
    <n v="400"/>
    <s v="Jun 9, 2024"/>
    <s v="Paid"/>
  </r>
  <r>
    <x v="5"/>
    <x v="1"/>
    <x v="3"/>
    <x v="20"/>
    <n v="50000"/>
    <m/>
    <m/>
  </r>
  <r>
    <x v="5"/>
    <x v="1"/>
    <x v="3"/>
    <x v="21"/>
    <n v="15000"/>
    <m/>
    <m/>
  </r>
  <r>
    <x v="5"/>
    <x v="1"/>
    <x v="4"/>
    <x v="22"/>
    <n v="1500"/>
    <m/>
    <m/>
  </r>
  <r>
    <x v="5"/>
    <x v="1"/>
    <x v="4"/>
    <x v="23"/>
    <n v="900"/>
    <m/>
    <m/>
  </r>
  <r>
    <x v="6"/>
    <x v="0"/>
    <x v="0"/>
    <x v="0"/>
    <n v="400"/>
    <s v="Jul 7, 2024"/>
    <s v="Paid"/>
  </r>
  <r>
    <x v="6"/>
    <x v="0"/>
    <x v="0"/>
    <x v="1"/>
    <n v="1500"/>
    <s v="Jul 2, 2024"/>
    <s v="Paid"/>
  </r>
  <r>
    <x v="6"/>
    <x v="0"/>
    <x v="0"/>
    <x v="2"/>
    <n v="3000"/>
    <s v="Jul 2, 2024"/>
    <s v="Paid"/>
  </r>
  <r>
    <x v="6"/>
    <x v="0"/>
    <x v="0"/>
    <x v="3"/>
    <n v="870"/>
    <s v="Jul 3, 2024"/>
    <s v="Paid"/>
  </r>
  <r>
    <x v="6"/>
    <x v="0"/>
    <x v="0"/>
    <x v="4"/>
    <n v="1450"/>
    <s v="Jul 4, 2024"/>
    <s v="Paid"/>
  </r>
  <r>
    <x v="6"/>
    <x v="0"/>
    <x v="0"/>
    <x v="5"/>
    <n v="6800"/>
    <s v="Jul 5, 2024"/>
    <s v="Paid"/>
  </r>
  <r>
    <x v="6"/>
    <x v="0"/>
    <x v="0"/>
    <x v="6"/>
    <n v="15000"/>
    <s v="Jul 6, 2024"/>
    <s v="Paid"/>
  </r>
  <r>
    <x v="6"/>
    <x v="0"/>
    <x v="0"/>
    <x v="7"/>
    <n v="501"/>
    <s v="Jul 7, 2024"/>
    <s v="Paid"/>
  </r>
  <r>
    <x v="6"/>
    <x v="0"/>
    <x v="0"/>
    <x v="8"/>
    <n v="600"/>
    <s v="Jul 8, 2024"/>
    <s v="Paid"/>
  </r>
  <r>
    <x v="6"/>
    <x v="0"/>
    <x v="1"/>
    <x v="9"/>
    <n v="10000"/>
    <s v="Jul 9, 2024"/>
    <s v="Paid"/>
  </r>
  <r>
    <x v="6"/>
    <x v="0"/>
    <x v="1"/>
    <x v="10"/>
    <n v="7000"/>
    <s v="Jul 4, 2024"/>
    <s v="Paid"/>
  </r>
  <r>
    <x v="6"/>
    <x v="0"/>
    <x v="1"/>
    <x v="11"/>
    <n v="2000"/>
    <s v="Jul 5, 2024"/>
    <s v="Paid"/>
  </r>
  <r>
    <x v="6"/>
    <x v="0"/>
    <x v="2"/>
    <x v="24"/>
    <n v="500"/>
    <s v="Jul 6, 2024"/>
    <s v="Paid"/>
  </r>
  <r>
    <x v="6"/>
    <x v="0"/>
    <x v="2"/>
    <x v="13"/>
    <n v="1900"/>
    <s v="Jul 7, 2024"/>
    <s v="Paid"/>
  </r>
  <r>
    <x v="6"/>
    <x v="0"/>
    <x v="2"/>
    <x v="14"/>
    <n v="2500"/>
    <s v="Jul 3, 2024"/>
    <s v="Paid"/>
  </r>
  <r>
    <x v="6"/>
    <x v="0"/>
    <x v="2"/>
    <x v="15"/>
    <n v="1500"/>
    <s v="Jul 4, 2024"/>
    <s v="Paid"/>
  </r>
  <r>
    <x v="6"/>
    <x v="0"/>
    <x v="2"/>
    <x v="16"/>
    <n v="500"/>
    <s v="Jul 5, 2024"/>
    <s v="Paid"/>
  </r>
  <r>
    <x v="6"/>
    <x v="0"/>
    <x v="2"/>
    <x v="17"/>
    <n v="5500"/>
    <s v="Jul 6, 2024"/>
    <s v="Paid"/>
  </r>
  <r>
    <x v="6"/>
    <x v="0"/>
    <x v="2"/>
    <x v="18"/>
    <n v="1200"/>
    <s v="Jul 7, 2024"/>
    <s v="Paid"/>
  </r>
  <r>
    <x v="6"/>
    <x v="0"/>
    <x v="2"/>
    <x v="19"/>
    <n v="300"/>
    <s v="Jul 8, 2024"/>
    <s v="Paid"/>
  </r>
  <r>
    <x v="6"/>
    <x v="0"/>
    <x v="2"/>
    <x v="8"/>
    <n v="400"/>
    <s v="Jul 9, 2024"/>
    <s v="Paid"/>
  </r>
  <r>
    <x v="6"/>
    <x v="1"/>
    <x v="3"/>
    <x v="20"/>
    <n v="50000"/>
    <m/>
    <m/>
  </r>
  <r>
    <x v="6"/>
    <x v="1"/>
    <x v="3"/>
    <x v="21"/>
    <n v="11000"/>
    <m/>
    <m/>
  </r>
  <r>
    <x v="6"/>
    <x v="1"/>
    <x v="4"/>
    <x v="22"/>
    <n v="3890"/>
    <m/>
    <m/>
  </r>
  <r>
    <x v="6"/>
    <x v="1"/>
    <x v="4"/>
    <x v="23"/>
    <n v="1200"/>
    <m/>
    <m/>
  </r>
  <r>
    <x v="7"/>
    <x v="0"/>
    <x v="0"/>
    <x v="12"/>
    <n v="400"/>
    <s v="Sep 9, 2024"/>
    <s v="Paid"/>
  </r>
  <r>
    <x v="7"/>
    <x v="0"/>
    <x v="0"/>
    <x v="1"/>
    <n v="1460"/>
    <s v="Sep 5, 2024"/>
    <s v="Paid"/>
  </r>
  <r>
    <x v="7"/>
    <x v="0"/>
    <x v="0"/>
    <x v="2"/>
    <n v="3000"/>
    <s v="Sep 8, 2024"/>
    <s v="Paid"/>
  </r>
  <r>
    <x v="7"/>
    <x v="0"/>
    <x v="0"/>
    <x v="3"/>
    <n v="870"/>
    <s v="Sep 4, 2024"/>
    <s v="Paid"/>
  </r>
  <r>
    <x v="7"/>
    <x v="0"/>
    <x v="0"/>
    <x v="4"/>
    <n v="1250"/>
    <s v="Sep 6, 2024"/>
    <s v="Paid"/>
  </r>
  <r>
    <x v="7"/>
    <x v="0"/>
    <x v="0"/>
    <x v="5"/>
    <n v="4500"/>
    <s v="Sep 7, 2024"/>
    <s v="Paid"/>
  </r>
  <r>
    <x v="7"/>
    <x v="0"/>
    <x v="0"/>
    <x v="6"/>
    <n v="15000"/>
    <s v="Sep 3, 2024"/>
    <s v="Paid"/>
  </r>
  <r>
    <x v="7"/>
    <x v="0"/>
    <x v="0"/>
    <x v="7"/>
    <n v="501"/>
    <s v="Sep 7, 2024"/>
    <s v="Paid"/>
  </r>
  <r>
    <x v="7"/>
    <x v="0"/>
    <x v="0"/>
    <x v="8"/>
    <n v="600"/>
    <s v="Sep 8, 2024"/>
    <s v="Paid"/>
  </r>
  <r>
    <x v="7"/>
    <x v="0"/>
    <x v="1"/>
    <x v="9"/>
    <n v="10000"/>
    <s v="Sep 4, 2024"/>
    <s v="Paid"/>
  </r>
  <r>
    <x v="7"/>
    <x v="0"/>
    <x v="1"/>
    <x v="10"/>
    <n v="7000"/>
    <s v="Sep 4, 2024"/>
    <s v="Paid"/>
  </r>
  <r>
    <x v="7"/>
    <x v="0"/>
    <x v="1"/>
    <x v="11"/>
    <n v="2000"/>
    <s v="Sep 1, 2024"/>
    <s v="Paid"/>
  </r>
  <r>
    <x v="7"/>
    <x v="0"/>
    <x v="2"/>
    <x v="12"/>
    <n v="350"/>
    <s v="Sep 6, 2024"/>
    <s v="Paid"/>
  </r>
  <r>
    <x v="7"/>
    <x v="0"/>
    <x v="2"/>
    <x v="13"/>
    <n v="1500"/>
    <s v="Sep 1, 2024"/>
    <s v="Paid"/>
  </r>
  <r>
    <x v="7"/>
    <x v="0"/>
    <x v="2"/>
    <x v="14"/>
    <n v="2500"/>
    <s v="Sep 3, 2024"/>
    <s v="Paid"/>
  </r>
  <r>
    <x v="7"/>
    <x v="0"/>
    <x v="2"/>
    <x v="15"/>
    <n v="1500"/>
    <s v="Sep 4, 2024"/>
    <s v="Paid"/>
  </r>
  <r>
    <x v="7"/>
    <x v="0"/>
    <x v="2"/>
    <x v="16"/>
    <n v="500"/>
    <s v="Sep 6, 2024"/>
    <s v="Paid"/>
  </r>
  <r>
    <x v="7"/>
    <x v="0"/>
    <x v="2"/>
    <x v="17"/>
    <n v="5500"/>
    <s v="Sep 7, 2024"/>
    <s v="Paid"/>
  </r>
  <r>
    <x v="7"/>
    <x v="0"/>
    <x v="2"/>
    <x v="18"/>
    <n v="1200"/>
    <s v="Sep 8, 2024"/>
    <s v="Paid"/>
  </r>
  <r>
    <x v="7"/>
    <x v="0"/>
    <x v="2"/>
    <x v="19"/>
    <n v="300"/>
    <s v="Sep 9, 2024"/>
    <s v="Paid"/>
  </r>
  <r>
    <x v="7"/>
    <x v="0"/>
    <x v="2"/>
    <x v="8"/>
    <n v="400"/>
    <s v="Sep 4, 2024"/>
    <s v="Paid"/>
  </r>
  <r>
    <x v="7"/>
    <x v="1"/>
    <x v="3"/>
    <x v="20"/>
    <n v="50000"/>
    <m/>
    <m/>
  </r>
  <r>
    <x v="7"/>
    <x v="1"/>
    <x v="3"/>
    <x v="21"/>
    <n v="11000"/>
    <m/>
    <m/>
  </r>
  <r>
    <x v="7"/>
    <x v="1"/>
    <x v="4"/>
    <x v="22"/>
    <n v="3500"/>
    <m/>
    <m/>
  </r>
  <r>
    <x v="7"/>
    <x v="1"/>
    <x v="4"/>
    <x v="23"/>
    <n v="1600"/>
    <m/>
    <m/>
  </r>
  <r>
    <x v="8"/>
    <x v="0"/>
    <x v="0"/>
    <x v="12"/>
    <n v="400"/>
    <s v="Oct 1, 2024"/>
    <s v="Paid"/>
  </r>
  <r>
    <x v="8"/>
    <x v="0"/>
    <x v="0"/>
    <x v="1"/>
    <n v="1500"/>
    <s v="Oct 3, 2024"/>
    <s v="Paid"/>
  </r>
  <r>
    <x v="8"/>
    <x v="0"/>
    <x v="0"/>
    <x v="2"/>
    <n v="3000"/>
    <s v="Oct 1, 2024"/>
    <s v="Paid"/>
  </r>
  <r>
    <x v="8"/>
    <x v="0"/>
    <x v="0"/>
    <x v="3"/>
    <n v="870"/>
    <s v="Oct 4, 2024"/>
    <s v="Paid"/>
  </r>
  <r>
    <x v="8"/>
    <x v="0"/>
    <x v="0"/>
    <x v="4"/>
    <n v="1560"/>
    <s v="Oct 6, 2024"/>
    <s v="Paid"/>
  </r>
  <r>
    <x v="8"/>
    <x v="0"/>
    <x v="0"/>
    <x v="5"/>
    <n v="5000"/>
    <s v="Oct 7, 2024"/>
    <s v="Paid"/>
  </r>
  <r>
    <x v="8"/>
    <x v="0"/>
    <x v="0"/>
    <x v="6"/>
    <n v="15000"/>
    <s v="Oct 6, 2024"/>
    <s v="Paid"/>
  </r>
  <r>
    <x v="8"/>
    <x v="0"/>
    <x v="0"/>
    <x v="7"/>
    <n v="501"/>
    <s v="Oct 7, 2024"/>
    <s v="Paid"/>
  </r>
  <r>
    <x v="8"/>
    <x v="0"/>
    <x v="0"/>
    <x v="8"/>
    <n v="600"/>
    <s v="Oct 8, 2024"/>
    <s v="Paid"/>
  </r>
  <r>
    <x v="8"/>
    <x v="0"/>
    <x v="1"/>
    <x v="9"/>
    <n v="10000"/>
    <s v="Oct 9, 2024"/>
    <s v="Paid"/>
  </r>
  <r>
    <x v="8"/>
    <x v="0"/>
    <x v="1"/>
    <x v="10"/>
    <n v="7000"/>
    <s v="Oct 4, 2024"/>
    <s v="Paid"/>
  </r>
  <r>
    <x v="8"/>
    <x v="0"/>
    <x v="1"/>
    <x v="11"/>
    <n v="2000"/>
    <s v="Oct 5, 2024"/>
    <s v="Paid"/>
  </r>
  <r>
    <x v="8"/>
    <x v="0"/>
    <x v="2"/>
    <x v="12"/>
    <n v="350"/>
    <s v="Oct 6, 2024"/>
    <s v="Paid"/>
  </r>
  <r>
    <x v="8"/>
    <x v="0"/>
    <x v="2"/>
    <x v="13"/>
    <n v="1950"/>
    <s v="Oct 7, 2024"/>
    <s v="Paid"/>
  </r>
  <r>
    <x v="8"/>
    <x v="0"/>
    <x v="2"/>
    <x v="14"/>
    <n v="2500"/>
    <s v="Oct 3, 2024"/>
    <s v="Paid"/>
  </r>
  <r>
    <x v="8"/>
    <x v="0"/>
    <x v="2"/>
    <x v="15"/>
    <n v="1500"/>
    <s v="Oct 4, 2024"/>
    <s v="Paid"/>
  </r>
  <r>
    <x v="8"/>
    <x v="0"/>
    <x v="2"/>
    <x v="16"/>
    <n v="500"/>
    <s v="Oct 6, 2024"/>
    <s v="Paid"/>
  </r>
  <r>
    <x v="8"/>
    <x v="0"/>
    <x v="2"/>
    <x v="17"/>
    <n v="5500"/>
    <s v="Oct 7, 2024"/>
    <s v="Paid"/>
  </r>
  <r>
    <x v="8"/>
    <x v="0"/>
    <x v="2"/>
    <x v="18"/>
    <n v="1200"/>
    <s v="Oct 8, 2024"/>
    <s v="Paid"/>
  </r>
  <r>
    <x v="8"/>
    <x v="0"/>
    <x v="2"/>
    <x v="19"/>
    <n v="300"/>
    <s v="Oct 9, 2024"/>
    <s v="Paid"/>
  </r>
  <r>
    <x v="8"/>
    <x v="0"/>
    <x v="2"/>
    <x v="8"/>
    <n v="400"/>
    <s v="Oct 4, 2024"/>
    <s v="Paid"/>
  </r>
  <r>
    <x v="8"/>
    <x v="1"/>
    <x v="3"/>
    <x v="20"/>
    <n v="50000"/>
    <m/>
    <m/>
  </r>
  <r>
    <x v="8"/>
    <x v="1"/>
    <x v="3"/>
    <x v="21"/>
    <n v="11000"/>
    <m/>
    <m/>
  </r>
  <r>
    <x v="8"/>
    <x v="1"/>
    <x v="4"/>
    <x v="22"/>
    <n v="6500"/>
    <m/>
    <m/>
  </r>
  <r>
    <x v="8"/>
    <x v="1"/>
    <x v="4"/>
    <x v="23"/>
    <n v="12000"/>
    <m/>
    <m/>
  </r>
  <r>
    <x v="9"/>
    <x v="0"/>
    <x v="0"/>
    <x v="12"/>
    <n v="400"/>
    <s v="Nov 8, 2024"/>
    <s v="Paid"/>
  </r>
  <r>
    <x v="9"/>
    <x v="0"/>
    <x v="0"/>
    <x v="1"/>
    <n v="1500"/>
    <s v="Nov 3, 2024"/>
    <s v="Paid"/>
  </r>
  <r>
    <x v="9"/>
    <x v="0"/>
    <x v="0"/>
    <x v="2"/>
    <n v="3000"/>
    <s v="Nov 4, 2024"/>
    <s v="Paid"/>
  </r>
  <r>
    <x v="9"/>
    <x v="0"/>
    <x v="0"/>
    <x v="3"/>
    <n v="870"/>
    <s v="Nov 4, 2024"/>
    <s v="Paid"/>
  </r>
  <r>
    <x v="9"/>
    <x v="0"/>
    <x v="0"/>
    <x v="4"/>
    <n v="1600"/>
    <s v="Nov 6, 2024"/>
    <s v="Paid"/>
  </r>
  <r>
    <x v="9"/>
    <x v="0"/>
    <x v="0"/>
    <x v="5"/>
    <n v="6500"/>
    <s v="Nov 7, 2024"/>
    <s v="Paid"/>
  </r>
  <r>
    <x v="9"/>
    <x v="0"/>
    <x v="0"/>
    <x v="6"/>
    <n v="15000"/>
    <s v="Nov 6, 2024"/>
    <s v="Paid"/>
  </r>
  <r>
    <x v="9"/>
    <x v="0"/>
    <x v="0"/>
    <x v="7"/>
    <n v="501"/>
    <s v="Nov 7, 2024"/>
    <s v="Paid"/>
  </r>
  <r>
    <x v="9"/>
    <x v="0"/>
    <x v="0"/>
    <x v="8"/>
    <n v="600"/>
    <s v="Nov 8, 2024"/>
    <s v="Paid"/>
  </r>
  <r>
    <x v="9"/>
    <x v="0"/>
    <x v="1"/>
    <x v="9"/>
    <n v="10000"/>
    <s v="Nov 9, 2024"/>
    <s v="Paid"/>
  </r>
  <r>
    <x v="9"/>
    <x v="0"/>
    <x v="1"/>
    <x v="10"/>
    <n v="7000"/>
    <s v="Nov 4, 2024"/>
    <s v="Paid"/>
  </r>
  <r>
    <x v="9"/>
    <x v="0"/>
    <x v="1"/>
    <x v="11"/>
    <n v="2000"/>
    <s v="Nov 5, 2024"/>
    <s v="Paid"/>
  </r>
  <r>
    <x v="9"/>
    <x v="0"/>
    <x v="2"/>
    <x v="12"/>
    <n v="350"/>
    <s v="Nov 6, 2024"/>
    <s v="Paid"/>
  </r>
  <r>
    <x v="9"/>
    <x v="0"/>
    <x v="2"/>
    <x v="13"/>
    <n v="2500"/>
    <s v="Nov 7, 2024"/>
    <s v="Paid"/>
  </r>
  <r>
    <x v="9"/>
    <x v="0"/>
    <x v="2"/>
    <x v="14"/>
    <n v="2500"/>
    <s v="Nov 3, 2024"/>
    <s v="Paid"/>
  </r>
  <r>
    <x v="9"/>
    <x v="0"/>
    <x v="2"/>
    <x v="15"/>
    <n v="1500"/>
    <s v="Nov 4, 2024"/>
    <s v="Paid"/>
  </r>
  <r>
    <x v="9"/>
    <x v="0"/>
    <x v="2"/>
    <x v="16"/>
    <n v="500"/>
    <s v="Nov 6, 2024"/>
    <s v="Paid"/>
  </r>
  <r>
    <x v="9"/>
    <x v="0"/>
    <x v="2"/>
    <x v="17"/>
    <n v="5500"/>
    <s v="Nov 7, 2024"/>
    <s v="Paid"/>
  </r>
  <r>
    <x v="9"/>
    <x v="0"/>
    <x v="2"/>
    <x v="18"/>
    <n v="1200"/>
    <s v="Nov 8, 2024"/>
    <s v="Paid"/>
  </r>
  <r>
    <x v="9"/>
    <x v="0"/>
    <x v="2"/>
    <x v="19"/>
    <n v="650"/>
    <s v="Nov 9, 2024"/>
    <s v="Paid"/>
  </r>
  <r>
    <x v="9"/>
    <x v="0"/>
    <x v="2"/>
    <x v="8"/>
    <n v="400"/>
    <s v="Nov 4, 2024"/>
    <s v="Paid"/>
  </r>
  <r>
    <x v="9"/>
    <x v="1"/>
    <x v="3"/>
    <x v="20"/>
    <n v="50000"/>
    <m/>
    <m/>
  </r>
  <r>
    <x v="9"/>
    <x v="1"/>
    <x v="3"/>
    <x v="21"/>
    <n v="12000"/>
    <m/>
    <m/>
  </r>
  <r>
    <x v="9"/>
    <x v="1"/>
    <x v="4"/>
    <x v="22"/>
    <n v="4508"/>
    <m/>
    <m/>
  </r>
  <r>
    <x v="9"/>
    <x v="1"/>
    <x v="4"/>
    <x v="23"/>
    <n v="18000"/>
    <m/>
    <m/>
  </r>
  <r>
    <x v="10"/>
    <x v="0"/>
    <x v="0"/>
    <x v="12"/>
    <n v="500"/>
    <s v="Aug 1, 2024"/>
    <s v="Paid"/>
  </r>
  <r>
    <x v="10"/>
    <x v="0"/>
    <x v="0"/>
    <x v="1"/>
    <n v="1620"/>
    <s v="Aug 7, 2024"/>
    <s v="Paid"/>
  </r>
  <r>
    <x v="10"/>
    <x v="0"/>
    <x v="0"/>
    <x v="2"/>
    <n v="3000"/>
    <s v="Aug 2, 2024"/>
    <s v="Paid"/>
  </r>
  <r>
    <x v="10"/>
    <x v="0"/>
    <x v="0"/>
    <x v="3"/>
    <n v="870"/>
    <s v="Aug 4, 2024"/>
    <s v="Paid"/>
  </r>
  <r>
    <x v="10"/>
    <x v="0"/>
    <x v="0"/>
    <x v="4"/>
    <n v="1520"/>
    <s v="Aug 4, 2024"/>
    <s v="Paid"/>
  </r>
  <r>
    <x v="10"/>
    <x v="0"/>
    <x v="0"/>
    <x v="5"/>
    <n v="5000"/>
    <s v="Aug 5, 2024"/>
    <s v="Late"/>
  </r>
  <r>
    <x v="10"/>
    <x v="0"/>
    <x v="0"/>
    <x v="6"/>
    <n v="15000"/>
    <s v="Aug 6, 2024"/>
    <s v="Paid"/>
  </r>
  <r>
    <x v="10"/>
    <x v="0"/>
    <x v="0"/>
    <x v="7"/>
    <n v="501"/>
    <s v="Aug 7, 2024"/>
    <s v="Paid"/>
  </r>
  <r>
    <x v="10"/>
    <x v="0"/>
    <x v="0"/>
    <x v="8"/>
    <n v="600"/>
    <s v="Aug 8, 2024"/>
    <s v="Late"/>
  </r>
  <r>
    <x v="10"/>
    <x v="0"/>
    <x v="1"/>
    <x v="9"/>
    <n v="10000"/>
    <s v="Aug 9, 2024"/>
    <s v="Paid"/>
  </r>
  <r>
    <x v="10"/>
    <x v="0"/>
    <x v="1"/>
    <x v="10"/>
    <n v="7000"/>
    <s v="Aug 4, 2024"/>
    <s v="Paid"/>
  </r>
  <r>
    <x v="10"/>
    <x v="0"/>
    <x v="1"/>
    <x v="11"/>
    <n v="2000"/>
    <s v="Aug 5, 2024"/>
    <s v="Late"/>
  </r>
  <r>
    <x v="10"/>
    <x v="0"/>
    <x v="2"/>
    <x v="12"/>
    <n v="350"/>
    <s v="Aug 6, 2024"/>
    <s v="Paid"/>
  </r>
  <r>
    <x v="10"/>
    <x v="0"/>
    <x v="2"/>
    <x v="13"/>
    <n v="1960"/>
    <s v="Aug 7, 2024"/>
    <s v="Paid"/>
  </r>
  <r>
    <x v="10"/>
    <x v="0"/>
    <x v="2"/>
    <x v="14"/>
    <n v="2500"/>
    <s v="Aug 3, 2024"/>
    <s v="Late"/>
  </r>
  <r>
    <x v="10"/>
    <x v="0"/>
    <x v="2"/>
    <x v="15"/>
    <n v="1500"/>
    <s v="Aug 4, 2024"/>
    <s v="Paid"/>
  </r>
  <r>
    <x v="10"/>
    <x v="0"/>
    <x v="2"/>
    <x v="16"/>
    <n v="500"/>
    <s v="Aug 5, 2024"/>
    <s v="Paid"/>
  </r>
  <r>
    <x v="10"/>
    <x v="0"/>
    <x v="2"/>
    <x v="17"/>
    <n v="5500"/>
    <s v="Aug 6, 2024"/>
    <s v="Late"/>
  </r>
  <r>
    <x v="10"/>
    <x v="0"/>
    <x v="2"/>
    <x v="18"/>
    <n v="1200"/>
    <s v="Aug 7, 2024"/>
    <s v="Paid"/>
  </r>
  <r>
    <x v="10"/>
    <x v="0"/>
    <x v="2"/>
    <x v="19"/>
    <n v="300"/>
    <s v="Aug 8, 2024"/>
    <s v="Paid"/>
  </r>
  <r>
    <x v="10"/>
    <x v="0"/>
    <x v="2"/>
    <x v="8"/>
    <n v="400"/>
    <s v="Aug 9, 2024"/>
    <s v="Paid"/>
  </r>
  <r>
    <x v="10"/>
    <x v="1"/>
    <x v="3"/>
    <x v="20"/>
    <n v="50000"/>
    <m/>
    <m/>
  </r>
  <r>
    <x v="10"/>
    <x v="1"/>
    <x v="3"/>
    <x v="21"/>
    <n v="12000"/>
    <m/>
    <m/>
  </r>
  <r>
    <x v="10"/>
    <x v="1"/>
    <x v="4"/>
    <x v="22"/>
    <n v="7800"/>
    <m/>
    <m/>
  </r>
  <r>
    <x v="10"/>
    <x v="1"/>
    <x v="4"/>
    <x v="23"/>
    <n v="7250"/>
    <m/>
    <m/>
  </r>
  <r>
    <x v="11"/>
    <x v="0"/>
    <x v="0"/>
    <x v="12"/>
    <n v="400"/>
    <s v="Dec 1, 2024"/>
    <s v="Paid"/>
  </r>
  <r>
    <x v="11"/>
    <x v="0"/>
    <x v="0"/>
    <x v="1"/>
    <n v="1500"/>
    <s v="Dec 7, 2024"/>
    <s v="Late"/>
  </r>
  <r>
    <x v="11"/>
    <x v="0"/>
    <x v="0"/>
    <x v="2"/>
    <n v="3000"/>
    <s v="Dec 2, 2024"/>
    <s v="Paid"/>
  </r>
  <r>
    <x v="11"/>
    <x v="0"/>
    <x v="0"/>
    <x v="3"/>
    <n v="870"/>
    <s v="Dec 4, 2024"/>
    <s v="Paid"/>
  </r>
  <r>
    <x v="11"/>
    <x v="0"/>
    <x v="0"/>
    <x v="4"/>
    <n v="1600"/>
    <s v="Dec 4, 2024"/>
    <s v="Late"/>
  </r>
  <r>
    <x v="11"/>
    <x v="0"/>
    <x v="0"/>
    <x v="5"/>
    <n v="6000"/>
    <s v="Dec 5, 2024"/>
    <s v="Paid"/>
  </r>
  <r>
    <x v="11"/>
    <x v="0"/>
    <x v="0"/>
    <x v="6"/>
    <n v="15000"/>
    <s v="Dec 6, 2024"/>
    <s v="Paid"/>
  </r>
  <r>
    <x v="11"/>
    <x v="0"/>
    <x v="0"/>
    <x v="7"/>
    <n v="501"/>
    <s v="Dec 7, 2024"/>
    <s v="Late"/>
  </r>
  <r>
    <x v="11"/>
    <x v="0"/>
    <x v="0"/>
    <x v="8"/>
    <n v="600"/>
    <s v="Dec 8, 2024"/>
    <s v="Paid"/>
  </r>
  <r>
    <x v="11"/>
    <x v="0"/>
    <x v="1"/>
    <x v="9"/>
    <n v="10000"/>
    <s v="Dec 9, 2024"/>
    <s v="Paid"/>
  </r>
  <r>
    <x v="11"/>
    <x v="0"/>
    <x v="1"/>
    <x v="10"/>
    <n v="7000"/>
    <s v="Dec 4, 2024"/>
    <s v="Paid"/>
  </r>
  <r>
    <x v="11"/>
    <x v="0"/>
    <x v="1"/>
    <x v="11"/>
    <n v="2000"/>
    <s v="Dec 5, 2024"/>
    <s v="Paid"/>
  </r>
  <r>
    <x v="11"/>
    <x v="0"/>
    <x v="2"/>
    <x v="12"/>
    <n v="350"/>
    <s v="Dec 6, 2024"/>
    <s v="Paid"/>
  </r>
  <r>
    <x v="11"/>
    <x v="0"/>
    <x v="2"/>
    <x v="13"/>
    <n v="2000"/>
    <s v="Dec 7, 2024"/>
    <s v="Paid"/>
  </r>
  <r>
    <x v="11"/>
    <x v="0"/>
    <x v="2"/>
    <x v="14"/>
    <n v="2500"/>
    <s v="Dec 3, 2024"/>
    <s v="Paid"/>
  </r>
  <r>
    <x v="11"/>
    <x v="0"/>
    <x v="2"/>
    <x v="15"/>
    <n v="1500"/>
    <s v="Dec 4, 2024"/>
    <s v="Paid"/>
  </r>
  <r>
    <x v="11"/>
    <x v="0"/>
    <x v="2"/>
    <x v="16"/>
    <n v="500"/>
    <s v="Dec 5, 2024"/>
    <s v="Paid"/>
  </r>
  <r>
    <x v="11"/>
    <x v="0"/>
    <x v="2"/>
    <x v="17"/>
    <n v="5500"/>
    <s v="Dec 6, 2024"/>
    <s v="Paid"/>
  </r>
  <r>
    <x v="11"/>
    <x v="0"/>
    <x v="2"/>
    <x v="18"/>
    <n v="1200"/>
    <s v="Dec 7, 2024"/>
    <s v="Paid"/>
  </r>
  <r>
    <x v="11"/>
    <x v="0"/>
    <x v="2"/>
    <x v="19"/>
    <n v="300"/>
    <s v="Dec 8, 2024"/>
    <s v="Paid"/>
  </r>
  <r>
    <x v="11"/>
    <x v="0"/>
    <x v="2"/>
    <x v="8"/>
    <n v="400"/>
    <s v="Dec 9, 2024"/>
    <s v="Paid"/>
  </r>
  <r>
    <x v="11"/>
    <x v="1"/>
    <x v="3"/>
    <x v="20"/>
    <n v="50000"/>
    <m/>
    <m/>
  </r>
  <r>
    <x v="11"/>
    <x v="1"/>
    <x v="3"/>
    <x v="21"/>
    <n v="12000"/>
    <m/>
    <m/>
  </r>
  <r>
    <x v="11"/>
    <x v="1"/>
    <x v="4"/>
    <x v="22"/>
    <n v="7800"/>
    <m/>
    <m/>
  </r>
  <r>
    <x v="11"/>
    <x v="1"/>
    <x v="4"/>
    <x v="23"/>
    <n v="725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D65B32-7628-4F19-B3BE-C559E62248A2}"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14:Y19" firstHeaderRow="1" firstDataRow="1" firstDataCol="1" rowPageCount="2" colPageCount="1"/>
  <pivotFields count="7">
    <pivotField showAll="0">
      <items count="13">
        <item x="0"/>
        <item x="1"/>
        <item x="2"/>
        <item x="3"/>
        <item x="4"/>
        <item x="5"/>
        <item x="6"/>
        <item x="10"/>
        <item x="7"/>
        <item x="8"/>
        <item x="9"/>
        <item x="11"/>
        <item t="default"/>
      </items>
    </pivotField>
    <pivotField axis="axisPage" multipleItemSelectionAllowed="1" showAll="0">
      <items count="3">
        <item h="1" x="0"/>
        <item x="1"/>
        <item t="default"/>
      </items>
    </pivotField>
    <pivotField axis="axisPage" showAll="0">
      <items count="6">
        <item x="0"/>
        <item x="3"/>
        <item x="1"/>
        <item x="4"/>
        <item x="2"/>
        <item t="default"/>
      </items>
    </pivotField>
    <pivotField axis="axisRow" showAll="0">
      <items count="26">
        <item x="24"/>
        <item x="12"/>
        <item x="1"/>
        <item x="22"/>
        <item x="13"/>
        <item x="5"/>
        <item x="0"/>
        <item x="17"/>
        <item x="2"/>
        <item x="3"/>
        <item x="15"/>
        <item x="18"/>
        <item x="21"/>
        <item x="8"/>
        <item x="11"/>
        <item x="16"/>
        <item x="6"/>
        <item x="20"/>
        <item x="9"/>
        <item x="10"/>
        <item x="19"/>
        <item x="23"/>
        <item x="7"/>
        <item x="14"/>
        <item x="4"/>
        <item t="default"/>
      </items>
    </pivotField>
    <pivotField dataField="1" numFmtId="165" showAll="0"/>
    <pivotField showAll="0"/>
    <pivotField showAll="0"/>
  </pivotFields>
  <rowFields count="1">
    <field x="3"/>
  </rowFields>
  <rowItems count="5">
    <i>
      <x v="3"/>
    </i>
    <i>
      <x v="12"/>
    </i>
    <i>
      <x v="17"/>
    </i>
    <i>
      <x v="21"/>
    </i>
    <i t="grand">
      <x/>
    </i>
  </rowItems>
  <colItems count="1">
    <i/>
  </colItems>
  <pageFields count="2">
    <pageField fld="1" hier="-1"/>
    <pageField fld="2" hier="-1"/>
  </pageFields>
  <dataFields count="1">
    <dataField name="Sum of Amount" fld="4" baseField="0" baseItem="0" numFmtId="166"/>
  </dataFields>
  <formats count="7">
    <format dxfId="15">
      <pivotArea outline="0" collapsedLevelsAreSubtotals="1" fieldPosition="0"/>
    </format>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fieldPosition="0">
        <references count="1">
          <reference field="3" count="4">
            <x v="3"/>
            <x v="12"/>
            <x v="17"/>
            <x v="21"/>
          </reference>
        </references>
      </pivotArea>
    </format>
    <format dxfId="10">
      <pivotArea dataOnly="0" labelOnly="1" grandRow="1" outline="0" fieldPosition="0"/>
    </format>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5E9587-E144-4102-B4A1-CE765344656D}"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16:U19" firstHeaderRow="1" firstDataRow="1" firstDataCol="1" rowPageCount="1" colPageCount="1"/>
  <pivotFields count="7">
    <pivotField showAll="0">
      <items count="13">
        <item x="0"/>
        <item x="1"/>
        <item x="2"/>
        <item x="3"/>
        <item x="4"/>
        <item x="5"/>
        <item x="6"/>
        <item x="10"/>
        <item x="7"/>
        <item x="8"/>
        <item x="9"/>
        <item x="11"/>
        <item t="default"/>
      </items>
    </pivotField>
    <pivotField axis="axisPage" multipleItemSelectionAllowed="1" showAll="0">
      <items count="3">
        <item h="1" x="0"/>
        <item x="1"/>
        <item t="default"/>
      </items>
    </pivotField>
    <pivotField axis="axisRow" showAll="0">
      <items count="6">
        <item x="0"/>
        <item x="3"/>
        <item x="1"/>
        <item x="4"/>
        <item x="2"/>
        <item t="default"/>
      </items>
    </pivotField>
    <pivotField showAll="0"/>
    <pivotField dataField="1" numFmtId="165" showAll="0"/>
    <pivotField showAll="0"/>
    <pivotField showAll="0"/>
  </pivotFields>
  <rowFields count="1">
    <field x="2"/>
  </rowFields>
  <rowItems count="3">
    <i>
      <x v="1"/>
    </i>
    <i>
      <x v="3"/>
    </i>
    <i t="grand">
      <x/>
    </i>
  </rowItems>
  <colItems count="1">
    <i/>
  </colItems>
  <pageFields count="1">
    <pageField fld="1" hier="-1"/>
  </pageFields>
  <dataFields count="1">
    <dataField name="Sum of Amount" fld="4" baseField="0" baseItem="0" numFmtId="166"/>
  </dataFields>
  <formats count="3">
    <format dxfId="18">
      <pivotArea outline="0" collapsedLevelsAreSubtotals="1" fieldPosition="0"/>
    </format>
    <format dxfId="17">
      <pivotArea outline="0" collapsedLevelsAreSubtotals="1"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E961AC-AD02-4426-8975-481446EEE5EB}"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6:O20" firstHeaderRow="1" firstDataRow="1" firstDataCol="1" rowPageCount="1" colPageCount="1"/>
  <pivotFields count="7">
    <pivotField showAll="0">
      <items count="13">
        <item x="0"/>
        <item x="1"/>
        <item x="2"/>
        <item x="3"/>
        <item x="4"/>
        <item x="5"/>
        <item x="6"/>
        <item x="10"/>
        <item x="7"/>
        <item x="8"/>
        <item x="9"/>
        <item x="11"/>
        <item t="default"/>
      </items>
    </pivotField>
    <pivotField axis="axisPage" multipleItemSelectionAllowed="1" showAll="0">
      <items count="3">
        <item x="0"/>
        <item h="1" x="1"/>
        <item t="default"/>
      </items>
    </pivotField>
    <pivotField axis="axisRow" showAll="0">
      <items count="6">
        <item x="0"/>
        <item x="3"/>
        <item x="1"/>
        <item x="4"/>
        <item x="2"/>
        <item t="default"/>
      </items>
    </pivotField>
    <pivotField showAll="0"/>
    <pivotField dataField="1" numFmtId="165" showAll="0"/>
    <pivotField showAll="0"/>
    <pivotField showAll="0"/>
  </pivotFields>
  <rowFields count="1">
    <field x="2"/>
  </rowFields>
  <rowItems count="4">
    <i>
      <x/>
    </i>
    <i>
      <x v="2"/>
    </i>
    <i>
      <x v="4"/>
    </i>
    <i t="grand">
      <x/>
    </i>
  </rowItems>
  <colItems count="1">
    <i/>
  </colItems>
  <pageFields count="1">
    <pageField fld="1" hier="-1"/>
  </pageFields>
  <dataFields count="1">
    <dataField name="Sum of Amount" fld="4" baseField="0" baseItem="0" numFmtId="166"/>
  </dataFields>
  <formats count="2">
    <format dxfId="20">
      <pivotArea outline="0" collapsedLevelsAreSubtotals="1" fieldPosition="0"/>
    </format>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3A3588-1D13-462E-BCF8-433BC301F7FF}" sourceName="Month">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B4FCDDF-D65F-401E-8248-97F0DEAFFC98}" cache="Slicer_Month" caption="Month" columnCount="3" showCaption="0"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4ECAAB-E127-4385-B300-E01E75DC3B25}" name="Table13" displayName="Table13" ref="G13:N313" totalsRowShown="0" headerRowDxfId="30" dataDxfId="29">
  <autoFilter ref="G13:N313" xr:uid="{314ECAAB-E127-4385-B300-E01E75DC3B25}">
    <filterColumn colId="0" hiddenButton="1">
      <filters>
        <filter val="Nov"/>
      </filters>
    </filterColumn>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E3C14A6-C371-4BEC-BAB6-F359240B97E9}" name="Month" dataDxfId="28"/>
    <tableColumn id="2" xr3:uid="{DCAFBBA1-A10B-448F-BBBD-73D247957715}" name="Main Type" dataDxfId="27"/>
    <tableColumn id="3" xr3:uid="{8A6461BA-06E4-41C4-8A3C-EE51A023E285}" name="Category" dataDxfId="26"/>
    <tableColumn id="4" xr3:uid="{BB9C9529-B5E3-4ECA-9FEF-3AF72AED92C0}" name="Sub-category" dataDxfId="25"/>
    <tableColumn id="5" xr3:uid="{AECC5A29-EDD3-4927-877A-4DA7444774DD}" name="Amount" dataDxfId="24"/>
    <tableColumn id="6" xr3:uid="{2BBE1E27-D80E-4235-A093-249EB5BB53F0}" name="Bill Due Date" dataDxfId="23"/>
    <tableColumn id="7" xr3:uid="{3BD47A64-14B7-418F-BFE4-D583EC9CA5AF}" name="Status" dataDxfId="22"/>
    <tableColumn id="8" xr3:uid="{F1F69B0D-FA64-49B4-90CF-246557AF708B}" name="Column1" dataDxfId="21"/>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78481F-928F-4F59-89C7-117C95917DC3}" name="Table1" displayName="Table1" ref="A1:G301" totalsRowShown="0" headerRowDxfId="42" dataDxfId="40" headerRowBorderDxfId="41" tableBorderDxfId="39" totalsRowBorderDxfId="38">
  <autoFilter ref="A1:G301" xr:uid="{52FBCCA5-56F0-4E34-9880-38C5A93E9C2B}">
    <filterColumn colId="1">
      <filters>
        <filter val="Expenses"/>
      </filters>
    </filterColumn>
    <filterColumn colId="2">
      <filters>
        <filter val="Housing"/>
      </filters>
    </filterColumn>
  </autoFilter>
  <tableColumns count="7">
    <tableColumn id="1" xr3:uid="{81534039-BFC5-4B03-8872-08BAA2392B7F}" name="Month" dataDxfId="37"/>
    <tableColumn id="2" xr3:uid="{961B95C0-FA1E-4442-870F-6855AFABF292}" name="Main Type" dataDxfId="36"/>
    <tableColumn id="3" xr3:uid="{BEFFF309-89CE-4C48-8211-F26569903534}" name="Category" dataDxfId="35"/>
    <tableColumn id="4" xr3:uid="{A1D0DA94-8ABB-4265-82C3-7FCDCF57F81C}" name="Sub-category" dataDxfId="34"/>
    <tableColumn id="5" xr3:uid="{9B70D92F-96EC-4B9F-9394-E9BD3757472B}" name="Amount" dataDxfId="33"/>
    <tableColumn id="6" xr3:uid="{0707264A-4D88-453C-B64C-0186647A949D}" name="Bill Due Date" dataDxfId="32"/>
    <tableColumn id="7" xr3:uid="{0FD21AD1-603A-4C94-A078-7FB1C06A1267}" name="Status"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C6B392-9BE3-4C2C-B698-9FEEA2245D8C}" name="Table134" displayName="Table134" ref="A2:G302" totalsRowShown="0" headerRowDxfId="8" dataDxfId="7">
  <autoFilter ref="A2:G302" xr:uid="{9BC6B392-9BE3-4C2C-B698-9FEEA2245D8C}"/>
  <tableColumns count="7">
    <tableColumn id="1" xr3:uid="{F6C33C17-51D4-447F-89DF-F954FB7A04BE}" name="Month" dataDxfId="6"/>
    <tableColumn id="2" xr3:uid="{922188B3-59CB-44E7-9FF6-CABBF6A28500}" name="Main Type" dataDxfId="5"/>
    <tableColumn id="3" xr3:uid="{2539B65C-23A0-4B91-8C40-101C548F9BBD}" name="Category" dataDxfId="4"/>
    <tableColumn id="4" xr3:uid="{0E68EA2D-DE56-4FDA-9FB8-76A609646C3B}" name="Sub-category" dataDxfId="3"/>
    <tableColumn id="5" xr3:uid="{6935234C-A2FB-45FA-AB6E-CF2154B3BBFC}" name="Amount" dataDxfId="2"/>
    <tableColumn id="6" xr3:uid="{2EBA80AE-1E95-4C60-BCDA-0E324565EE7C}" name="Bill Due Date" dataDxfId="1"/>
    <tableColumn id="7" xr3:uid="{64BD81B8-ADF4-408E-A18E-DEF0E708EB9A}" name="Status"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16BEC-D958-434A-935D-A937D5574FF0}">
  <dimension ref="E14:O25"/>
  <sheetViews>
    <sheetView showGridLines="0" tabSelected="1" zoomScale="70" zoomScaleNormal="70" workbookViewId="0"/>
  </sheetViews>
  <sheetFormatPr defaultRowHeight="14.4"/>
  <sheetData>
    <row r="14" spans="5:5">
      <c r="E14" s="33"/>
    </row>
    <row r="25" spans="15:15">
      <c r="O25" s="34"/>
    </row>
  </sheetData>
  <sheetProtection algorithmName="SHA-512" hashValue="CGZd7sFqAMh7OU/9wooAPUXrKE4sml3gUVe2CufsbIA/xUIWBVgv3YovP53XozJFfEQ7o6wjaqHnCVYihNbKmg==" saltValue="/QyjXGPxqdh8Qet08zqL/w=="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DDB5C-196A-4EDC-8AC4-04BE272D06A8}">
  <dimension ref="E9:N313"/>
  <sheetViews>
    <sheetView showGridLines="0" zoomScale="55" zoomScaleNormal="55" workbookViewId="0"/>
  </sheetViews>
  <sheetFormatPr defaultRowHeight="14.4"/>
  <cols>
    <col min="7" max="7" width="14.33203125" style="26" bestFit="1" customWidth="1"/>
    <col min="8" max="8" width="18.88671875" style="26" bestFit="1" customWidth="1"/>
    <col min="9" max="9" width="17.5546875" style="26" bestFit="1" customWidth="1"/>
    <col min="10" max="10" width="23.6640625" customWidth="1"/>
    <col min="11" max="11" width="15.88671875" bestFit="1" customWidth="1"/>
    <col min="12" max="12" width="22.5546875" bestFit="1" customWidth="1"/>
    <col min="13" max="13" width="13.33203125" bestFit="1" customWidth="1"/>
    <col min="14" max="14" width="13.44140625" bestFit="1" customWidth="1"/>
    <col min="15" max="15" width="10.77734375" bestFit="1" customWidth="1"/>
    <col min="16" max="19" width="4.77734375" bestFit="1" customWidth="1"/>
    <col min="20" max="20" width="10.77734375" bestFit="1" customWidth="1"/>
  </cols>
  <sheetData>
    <row r="9" spans="7:14">
      <c r="J9" s="10"/>
    </row>
    <row r="13" spans="7:14" ht="18">
      <c r="G13" s="27" t="s">
        <v>0</v>
      </c>
      <c r="H13" s="27" t="s">
        <v>1</v>
      </c>
      <c r="I13" s="27" t="s">
        <v>2</v>
      </c>
      <c r="J13" s="27" t="s">
        <v>3</v>
      </c>
      <c r="K13" s="27" t="s">
        <v>4</v>
      </c>
      <c r="L13" s="27" t="s">
        <v>5</v>
      </c>
      <c r="M13" s="27" t="s">
        <v>6</v>
      </c>
      <c r="N13" s="27" t="s">
        <v>165</v>
      </c>
    </row>
    <row r="14" spans="7:14" ht="18" hidden="1">
      <c r="G14" s="28" t="s">
        <v>7</v>
      </c>
      <c r="H14" s="28" t="s">
        <v>8</v>
      </c>
      <c r="I14" s="28" t="s">
        <v>9</v>
      </c>
      <c r="J14" s="35" t="s">
        <v>170</v>
      </c>
      <c r="K14" s="36">
        <v>400</v>
      </c>
      <c r="L14" s="1" t="s">
        <v>69</v>
      </c>
      <c r="M14" s="1" t="s">
        <v>12</v>
      </c>
      <c r="N14" s="1"/>
    </row>
    <row r="15" spans="7:14" ht="18" hidden="1">
      <c r="G15" s="28" t="s">
        <v>7</v>
      </c>
      <c r="H15" s="28" t="s">
        <v>8</v>
      </c>
      <c r="I15" s="28" t="s">
        <v>9</v>
      </c>
      <c r="J15" s="35" t="s">
        <v>66</v>
      </c>
      <c r="K15" s="36">
        <v>1500</v>
      </c>
      <c r="L15" s="1" t="s">
        <v>70</v>
      </c>
      <c r="M15" s="1" t="s">
        <v>13</v>
      </c>
      <c r="N15" s="1"/>
    </row>
    <row r="16" spans="7:14" ht="18" hidden="1">
      <c r="G16" s="28" t="s">
        <v>7</v>
      </c>
      <c r="H16" s="28" t="s">
        <v>8</v>
      </c>
      <c r="I16" s="28" t="s">
        <v>9</v>
      </c>
      <c r="J16" s="35" t="s">
        <v>14</v>
      </c>
      <c r="K16" s="36">
        <v>3000</v>
      </c>
      <c r="L16" s="1" t="s">
        <v>70</v>
      </c>
      <c r="M16" s="1" t="s">
        <v>12</v>
      </c>
      <c r="N16" s="1"/>
    </row>
    <row r="17" spans="5:14" ht="18" hidden="1">
      <c r="G17" s="28" t="s">
        <v>7</v>
      </c>
      <c r="H17" s="28" t="s">
        <v>8</v>
      </c>
      <c r="I17" s="28" t="s">
        <v>9</v>
      </c>
      <c r="J17" s="35" t="s">
        <v>15</v>
      </c>
      <c r="K17" s="36">
        <v>870</v>
      </c>
      <c r="L17" s="1" t="s">
        <v>71</v>
      </c>
      <c r="M17" s="1" t="s">
        <v>12</v>
      </c>
      <c r="N17" s="1"/>
    </row>
    <row r="18" spans="5:14" ht="18" hidden="1">
      <c r="G18" s="28" t="s">
        <v>7</v>
      </c>
      <c r="H18" s="28" t="s">
        <v>8</v>
      </c>
      <c r="I18" s="28" t="s">
        <v>9</v>
      </c>
      <c r="J18" s="35" t="s">
        <v>67</v>
      </c>
      <c r="K18" s="36">
        <v>1600</v>
      </c>
      <c r="L18" s="1" t="s">
        <v>72</v>
      </c>
      <c r="M18" s="1" t="s">
        <v>12</v>
      </c>
      <c r="N18" s="1"/>
    </row>
    <row r="19" spans="5:14" ht="18" hidden="1">
      <c r="G19" s="28" t="s">
        <v>7</v>
      </c>
      <c r="H19" s="28" t="s">
        <v>8</v>
      </c>
      <c r="I19" s="28" t="s">
        <v>9</v>
      </c>
      <c r="J19" s="35" t="s">
        <v>65</v>
      </c>
      <c r="K19" s="36">
        <v>5000</v>
      </c>
      <c r="L19" s="1" t="s">
        <v>73</v>
      </c>
      <c r="M19" s="1" t="s">
        <v>12</v>
      </c>
      <c r="N19" s="1"/>
    </row>
    <row r="20" spans="5:14" ht="18" hidden="1">
      <c r="G20" s="28" t="s">
        <v>7</v>
      </c>
      <c r="H20" s="28" t="s">
        <v>8</v>
      </c>
      <c r="I20" s="28" t="s">
        <v>9</v>
      </c>
      <c r="J20" s="35" t="s">
        <v>16</v>
      </c>
      <c r="K20" s="36">
        <v>15000</v>
      </c>
      <c r="L20" s="1" t="s">
        <v>74</v>
      </c>
      <c r="M20" s="1" t="s">
        <v>12</v>
      </c>
      <c r="N20" s="1"/>
    </row>
    <row r="21" spans="5:14" ht="18" hidden="1">
      <c r="G21" s="28" t="s">
        <v>7</v>
      </c>
      <c r="H21" s="28" t="s">
        <v>8</v>
      </c>
      <c r="I21" s="28" t="s">
        <v>9</v>
      </c>
      <c r="J21" s="35" t="s">
        <v>17</v>
      </c>
      <c r="K21" s="36">
        <v>501</v>
      </c>
      <c r="L21" s="1" t="s">
        <v>69</v>
      </c>
      <c r="M21" s="1" t="s">
        <v>13</v>
      </c>
      <c r="N21" s="1"/>
    </row>
    <row r="22" spans="5:14" ht="18" hidden="1">
      <c r="E22" s="29"/>
      <c r="G22" s="28" t="s">
        <v>7</v>
      </c>
      <c r="H22" s="28" t="s">
        <v>8</v>
      </c>
      <c r="I22" s="28" t="s">
        <v>9</v>
      </c>
      <c r="J22" s="35" t="s">
        <v>18</v>
      </c>
      <c r="K22" s="36">
        <v>600</v>
      </c>
      <c r="L22" s="1" t="s">
        <v>75</v>
      </c>
      <c r="M22" s="1" t="s">
        <v>12</v>
      </c>
      <c r="N22" s="1"/>
    </row>
    <row r="23" spans="5:14" ht="18" hidden="1">
      <c r="G23" s="28" t="s">
        <v>7</v>
      </c>
      <c r="H23" s="28" t="s">
        <v>8</v>
      </c>
      <c r="I23" s="28" t="s">
        <v>19</v>
      </c>
      <c r="J23" s="35" t="s">
        <v>20</v>
      </c>
      <c r="K23" s="36">
        <v>10000</v>
      </c>
      <c r="L23" s="1" t="s">
        <v>76</v>
      </c>
      <c r="M23" s="1" t="s">
        <v>12</v>
      </c>
      <c r="N23" s="1"/>
    </row>
    <row r="24" spans="5:14" ht="18" hidden="1">
      <c r="G24" s="28" t="s">
        <v>7</v>
      </c>
      <c r="H24" s="28" t="s">
        <v>8</v>
      </c>
      <c r="I24" s="28" t="s">
        <v>19</v>
      </c>
      <c r="J24" s="35" t="s">
        <v>21</v>
      </c>
      <c r="K24" s="36">
        <v>7000</v>
      </c>
      <c r="L24" s="1" t="s">
        <v>72</v>
      </c>
      <c r="M24" s="1" t="s">
        <v>12</v>
      </c>
      <c r="N24" s="1"/>
    </row>
    <row r="25" spans="5:14" ht="18" hidden="1">
      <c r="G25" s="28" t="s">
        <v>7</v>
      </c>
      <c r="H25" s="28" t="s">
        <v>8</v>
      </c>
      <c r="I25" s="28" t="s">
        <v>19</v>
      </c>
      <c r="J25" s="35" t="s">
        <v>22</v>
      </c>
      <c r="K25" s="36">
        <v>2000</v>
      </c>
      <c r="L25" s="1" t="s">
        <v>73</v>
      </c>
      <c r="M25" s="1" t="s">
        <v>12</v>
      </c>
      <c r="N25" s="1"/>
    </row>
    <row r="26" spans="5:14" ht="18" hidden="1">
      <c r="G26" s="28" t="s">
        <v>7</v>
      </c>
      <c r="H26" s="28" t="s">
        <v>8</v>
      </c>
      <c r="I26" s="28" t="s">
        <v>23</v>
      </c>
      <c r="J26" s="35" t="s">
        <v>10</v>
      </c>
      <c r="K26" s="36">
        <v>350</v>
      </c>
      <c r="L26" s="1" t="s">
        <v>74</v>
      </c>
      <c r="M26" s="1" t="s">
        <v>12</v>
      </c>
      <c r="N26" s="1"/>
    </row>
    <row r="27" spans="5:14" ht="18" hidden="1">
      <c r="G27" s="28" t="s">
        <v>7</v>
      </c>
      <c r="H27" s="28" t="s">
        <v>8</v>
      </c>
      <c r="I27" s="28" t="s">
        <v>23</v>
      </c>
      <c r="J27" s="35" t="s">
        <v>68</v>
      </c>
      <c r="K27" s="36">
        <v>2000</v>
      </c>
      <c r="L27" s="1" t="s">
        <v>69</v>
      </c>
      <c r="M27" s="1" t="s">
        <v>12</v>
      </c>
      <c r="N27" s="1"/>
    </row>
    <row r="28" spans="5:14" ht="18" hidden="1">
      <c r="G28" s="28" t="s">
        <v>7</v>
      </c>
      <c r="H28" s="28" t="s">
        <v>8</v>
      </c>
      <c r="I28" s="28" t="s">
        <v>23</v>
      </c>
      <c r="J28" s="35" t="s">
        <v>24</v>
      </c>
      <c r="K28" s="36">
        <v>2500</v>
      </c>
      <c r="L28" s="1" t="s">
        <v>71</v>
      </c>
      <c r="M28" s="1" t="s">
        <v>12</v>
      </c>
      <c r="N28" s="1"/>
    </row>
    <row r="29" spans="5:14" ht="18" hidden="1">
      <c r="G29" s="28" t="s">
        <v>7</v>
      </c>
      <c r="H29" s="28" t="s">
        <v>8</v>
      </c>
      <c r="I29" s="28" t="s">
        <v>23</v>
      </c>
      <c r="J29" s="35" t="s">
        <v>25</v>
      </c>
      <c r="K29" s="36">
        <v>1500</v>
      </c>
      <c r="L29" s="1" t="s">
        <v>72</v>
      </c>
      <c r="M29" s="1" t="s">
        <v>12</v>
      </c>
      <c r="N29" s="38"/>
    </row>
    <row r="30" spans="5:14" ht="18" hidden="1">
      <c r="G30" s="28" t="s">
        <v>7</v>
      </c>
      <c r="H30" s="28" t="s">
        <v>8</v>
      </c>
      <c r="I30" s="28" t="s">
        <v>23</v>
      </c>
      <c r="J30" s="35" t="s">
        <v>26</v>
      </c>
      <c r="K30" s="36">
        <v>500</v>
      </c>
      <c r="L30" s="1" t="s">
        <v>73</v>
      </c>
      <c r="M30" s="1" t="s">
        <v>12</v>
      </c>
      <c r="N30" s="1"/>
    </row>
    <row r="31" spans="5:14" ht="18" hidden="1">
      <c r="G31" s="28" t="s">
        <v>7</v>
      </c>
      <c r="H31" s="28" t="s">
        <v>8</v>
      </c>
      <c r="I31" s="28" t="s">
        <v>23</v>
      </c>
      <c r="J31" s="35" t="s">
        <v>27</v>
      </c>
      <c r="K31" s="36">
        <v>5500</v>
      </c>
      <c r="L31" s="1" t="s">
        <v>74</v>
      </c>
      <c r="M31" s="1" t="s">
        <v>12</v>
      </c>
      <c r="N31" s="1"/>
    </row>
    <row r="32" spans="5:14" ht="18" hidden="1">
      <c r="G32" s="28" t="s">
        <v>7</v>
      </c>
      <c r="H32" s="28" t="s">
        <v>8</v>
      </c>
      <c r="I32" s="28" t="s">
        <v>23</v>
      </c>
      <c r="J32" s="35" t="s">
        <v>169</v>
      </c>
      <c r="K32" s="36">
        <v>1200</v>
      </c>
      <c r="L32" s="1" t="s">
        <v>69</v>
      </c>
      <c r="M32" s="1" t="s">
        <v>12</v>
      </c>
      <c r="N32" s="1"/>
    </row>
    <row r="33" spans="7:14" ht="18" hidden="1">
      <c r="G33" s="28" t="s">
        <v>7</v>
      </c>
      <c r="H33" s="28" t="s">
        <v>8</v>
      </c>
      <c r="I33" s="28" t="s">
        <v>23</v>
      </c>
      <c r="J33" s="35" t="s">
        <v>29</v>
      </c>
      <c r="K33" s="36">
        <v>300</v>
      </c>
      <c r="L33" s="1" t="s">
        <v>75</v>
      </c>
      <c r="M33" s="1" t="s">
        <v>12</v>
      </c>
      <c r="N33" s="1"/>
    </row>
    <row r="34" spans="7:14" ht="18" hidden="1">
      <c r="G34" s="28" t="s">
        <v>7</v>
      </c>
      <c r="H34" s="28" t="s">
        <v>8</v>
      </c>
      <c r="I34" s="28" t="s">
        <v>23</v>
      </c>
      <c r="J34" s="35" t="s">
        <v>18</v>
      </c>
      <c r="K34" s="36">
        <v>400</v>
      </c>
      <c r="L34" s="1" t="s">
        <v>76</v>
      </c>
      <c r="M34" s="1" t="s">
        <v>12</v>
      </c>
      <c r="N34" s="1"/>
    </row>
    <row r="35" spans="7:14" ht="18" hidden="1">
      <c r="G35" s="28" t="s">
        <v>7</v>
      </c>
      <c r="H35" s="28" t="s">
        <v>30</v>
      </c>
      <c r="I35" s="28" t="s">
        <v>31</v>
      </c>
      <c r="J35" s="35" t="s">
        <v>32</v>
      </c>
      <c r="K35" s="49">
        <v>50000</v>
      </c>
      <c r="L35" s="25"/>
      <c r="M35" s="25"/>
      <c r="N35" s="1"/>
    </row>
    <row r="36" spans="7:14" ht="18" hidden="1">
      <c r="G36" s="28" t="s">
        <v>7</v>
      </c>
      <c r="H36" s="28" t="s">
        <v>30</v>
      </c>
      <c r="I36" s="28" t="s">
        <v>31</v>
      </c>
      <c r="J36" s="35" t="s">
        <v>33</v>
      </c>
      <c r="K36" s="49">
        <v>12000</v>
      </c>
      <c r="L36" s="25"/>
      <c r="M36" s="25"/>
      <c r="N36" s="1"/>
    </row>
    <row r="37" spans="7:14" ht="18" hidden="1">
      <c r="G37" s="28" t="s">
        <v>7</v>
      </c>
      <c r="H37" s="28" t="s">
        <v>30</v>
      </c>
      <c r="I37" s="28" t="s">
        <v>34</v>
      </c>
      <c r="J37" s="35" t="s">
        <v>166</v>
      </c>
      <c r="K37" s="49">
        <v>7800</v>
      </c>
      <c r="L37" s="25"/>
      <c r="M37" s="25"/>
      <c r="N37" s="1"/>
    </row>
    <row r="38" spans="7:14" ht="18" hidden="1">
      <c r="G38" s="28" t="s">
        <v>7</v>
      </c>
      <c r="H38" s="28" t="s">
        <v>30</v>
      </c>
      <c r="I38" s="28" t="s">
        <v>34</v>
      </c>
      <c r="J38" s="35" t="s">
        <v>167</v>
      </c>
      <c r="K38" s="49">
        <v>7250</v>
      </c>
      <c r="L38" s="25"/>
      <c r="M38" s="25"/>
      <c r="N38" s="1"/>
    </row>
    <row r="39" spans="7:14" ht="18" hidden="1">
      <c r="G39" s="28" t="s">
        <v>37</v>
      </c>
      <c r="H39" s="28" t="s">
        <v>8</v>
      </c>
      <c r="I39" s="28" t="s">
        <v>9</v>
      </c>
      <c r="J39" s="35" t="s">
        <v>170</v>
      </c>
      <c r="K39" s="36">
        <v>400</v>
      </c>
      <c r="L39" s="1" t="s">
        <v>77</v>
      </c>
      <c r="M39" s="1" t="s">
        <v>12</v>
      </c>
      <c r="N39" s="1"/>
    </row>
    <row r="40" spans="7:14" ht="18" hidden="1">
      <c r="G40" s="28" t="s">
        <v>37</v>
      </c>
      <c r="H40" s="28" t="s">
        <v>8</v>
      </c>
      <c r="I40" s="28" t="s">
        <v>9</v>
      </c>
      <c r="J40" s="35" t="s">
        <v>66</v>
      </c>
      <c r="K40" s="36">
        <v>1550</v>
      </c>
      <c r="L40" s="1" t="s">
        <v>78</v>
      </c>
      <c r="M40" s="1" t="s">
        <v>12</v>
      </c>
      <c r="N40" s="1"/>
    </row>
    <row r="41" spans="7:14" ht="18" hidden="1">
      <c r="G41" s="28" t="s">
        <v>37</v>
      </c>
      <c r="H41" s="28" t="s">
        <v>8</v>
      </c>
      <c r="I41" s="28" t="s">
        <v>9</v>
      </c>
      <c r="J41" s="35" t="s">
        <v>14</v>
      </c>
      <c r="K41" s="36">
        <v>3000</v>
      </c>
      <c r="L41" s="1" t="s">
        <v>78</v>
      </c>
      <c r="M41" s="1" t="s">
        <v>12</v>
      </c>
      <c r="N41" s="1"/>
    </row>
    <row r="42" spans="7:14" ht="18" hidden="1">
      <c r="G42" s="28" t="s">
        <v>37</v>
      </c>
      <c r="H42" s="28" t="s">
        <v>8</v>
      </c>
      <c r="I42" s="28" t="s">
        <v>9</v>
      </c>
      <c r="J42" s="35" t="s">
        <v>15</v>
      </c>
      <c r="K42" s="36">
        <v>870</v>
      </c>
      <c r="L42" s="1" t="s">
        <v>79</v>
      </c>
      <c r="M42" s="1" t="s">
        <v>12</v>
      </c>
      <c r="N42" s="1"/>
    </row>
    <row r="43" spans="7:14" ht="18" hidden="1">
      <c r="G43" s="28" t="s">
        <v>37</v>
      </c>
      <c r="H43" s="28" t="s">
        <v>8</v>
      </c>
      <c r="I43" s="28" t="s">
        <v>9</v>
      </c>
      <c r="J43" s="35" t="s">
        <v>67</v>
      </c>
      <c r="K43" s="36">
        <v>1500</v>
      </c>
      <c r="L43" s="1" t="s">
        <v>80</v>
      </c>
      <c r="M43" s="1" t="s">
        <v>12</v>
      </c>
      <c r="N43" s="1"/>
    </row>
    <row r="44" spans="7:14" ht="18" hidden="1">
      <c r="G44" s="28" t="s">
        <v>37</v>
      </c>
      <c r="H44" s="28" t="s">
        <v>8</v>
      </c>
      <c r="I44" s="28" t="s">
        <v>9</v>
      </c>
      <c r="J44" s="35" t="s">
        <v>65</v>
      </c>
      <c r="K44" s="36">
        <v>5070</v>
      </c>
      <c r="L44" s="1" t="s">
        <v>81</v>
      </c>
      <c r="M44" s="1" t="s">
        <v>12</v>
      </c>
      <c r="N44" s="1"/>
    </row>
    <row r="45" spans="7:14" ht="18" hidden="1">
      <c r="G45" s="28" t="s">
        <v>37</v>
      </c>
      <c r="H45" s="28" t="s">
        <v>8</v>
      </c>
      <c r="I45" s="28" t="s">
        <v>9</v>
      </c>
      <c r="J45" s="35" t="s">
        <v>16</v>
      </c>
      <c r="K45" s="36">
        <v>15000</v>
      </c>
      <c r="L45" s="1" t="s">
        <v>82</v>
      </c>
      <c r="M45" s="1" t="s">
        <v>12</v>
      </c>
      <c r="N45" s="1"/>
    </row>
    <row r="46" spans="7:14" ht="18" hidden="1">
      <c r="G46" s="28" t="s">
        <v>37</v>
      </c>
      <c r="H46" s="28" t="s">
        <v>8</v>
      </c>
      <c r="I46" s="28" t="s">
        <v>9</v>
      </c>
      <c r="J46" s="35" t="s">
        <v>17</v>
      </c>
      <c r="K46" s="36">
        <v>501</v>
      </c>
      <c r="L46" s="1" t="s">
        <v>77</v>
      </c>
      <c r="M46" s="1" t="s">
        <v>12</v>
      </c>
      <c r="N46" s="1"/>
    </row>
    <row r="47" spans="7:14" ht="18" hidden="1">
      <c r="G47" s="28" t="s">
        <v>37</v>
      </c>
      <c r="H47" s="28" t="s">
        <v>8</v>
      </c>
      <c r="I47" s="28" t="s">
        <v>9</v>
      </c>
      <c r="J47" s="35" t="s">
        <v>18</v>
      </c>
      <c r="K47" s="36">
        <v>500</v>
      </c>
      <c r="L47" s="1" t="s">
        <v>83</v>
      </c>
      <c r="M47" s="1" t="s">
        <v>12</v>
      </c>
      <c r="N47" s="1"/>
    </row>
    <row r="48" spans="7:14" ht="18" hidden="1">
      <c r="G48" s="28" t="s">
        <v>37</v>
      </c>
      <c r="H48" s="28" t="s">
        <v>8</v>
      </c>
      <c r="I48" s="28" t="s">
        <v>19</v>
      </c>
      <c r="J48" s="35" t="s">
        <v>20</v>
      </c>
      <c r="K48" s="36">
        <v>10000</v>
      </c>
      <c r="L48" s="1" t="s">
        <v>84</v>
      </c>
      <c r="M48" s="1" t="s">
        <v>12</v>
      </c>
      <c r="N48" s="1"/>
    </row>
    <row r="49" spans="7:14" ht="18" hidden="1">
      <c r="G49" s="28" t="s">
        <v>37</v>
      </c>
      <c r="H49" s="28" t="s">
        <v>8</v>
      </c>
      <c r="I49" s="28" t="s">
        <v>19</v>
      </c>
      <c r="J49" s="35" t="s">
        <v>21</v>
      </c>
      <c r="K49" s="36">
        <v>6550</v>
      </c>
      <c r="L49" s="1" t="s">
        <v>80</v>
      </c>
      <c r="M49" s="1" t="s">
        <v>12</v>
      </c>
      <c r="N49" s="1"/>
    </row>
    <row r="50" spans="7:14" ht="18" hidden="1">
      <c r="G50" s="28" t="s">
        <v>37</v>
      </c>
      <c r="H50" s="28" t="s">
        <v>8</v>
      </c>
      <c r="I50" s="28" t="s">
        <v>19</v>
      </c>
      <c r="J50" s="35" t="s">
        <v>22</v>
      </c>
      <c r="K50" s="36">
        <v>2000</v>
      </c>
      <c r="L50" s="1" t="s">
        <v>81</v>
      </c>
      <c r="M50" s="1" t="s">
        <v>12</v>
      </c>
      <c r="N50" s="1"/>
    </row>
    <row r="51" spans="7:14" ht="18" hidden="1">
      <c r="G51" s="28" t="s">
        <v>37</v>
      </c>
      <c r="H51" s="28" t="s">
        <v>8</v>
      </c>
      <c r="I51" s="28" t="s">
        <v>23</v>
      </c>
      <c r="J51" s="35" t="s">
        <v>10</v>
      </c>
      <c r="K51" s="36">
        <v>350</v>
      </c>
      <c r="L51" s="1" t="s">
        <v>82</v>
      </c>
      <c r="M51" s="1" t="s">
        <v>12</v>
      </c>
      <c r="N51" s="1"/>
    </row>
    <row r="52" spans="7:14" ht="18" hidden="1">
      <c r="G52" s="28" t="s">
        <v>37</v>
      </c>
      <c r="H52" s="28" t="s">
        <v>8</v>
      </c>
      <c r="I52" s="28" t="s">
        <v>23</v>
      </c>
      <c r="J52" s="35" t="s">
        <v>68</v>
      </c>
      <c r="K52" s="36">
        <v>2500</v>
      </c>
      <c r="L52" s="1" t="s">
        <v>77</v>
      </c>
      <c r="M52" s="1" t="s">
        <v>12</v>
      </c>
      <c r="N52" s="1"/>
    </row>
    <row r="53" spans="7:14" ht="18" hidden="1">
      <c r="G53" s="28" t="s">
        <v>37</v>
      </c>
      <c r="H53" s="28" t="s">
        <v>8</v>
      </c>
      <c r="I53" s="28" t="s">
        <v>23</v>
      </c>
      <c r="J53" s="35" t="s">
        <v>24</v>
      </c>
      <c r="K53" s="36">
        <v>2500</v>
      </c>
      <c r="L53" s="1" t="s">
        <v>79</v>
      </c>
      <c r="M53" s="1" t="s">
        <v>12</v>
      </c>
      <c r="N53" s="1"/>
    </row>
    <row r="54" spans="7:14" ht="18" hidden="1">
      <c r="G54" s="28" t="s">
        <v>37</v>
      </c>
      <c r="H54" s="28" t="s">
        <v>8</v>
      </c>
      <c r="I54" s="28" t="s">
        <v>23</v>
      </c>
      <c r="J54" s="35" t="s">
        <v>25</v>
      </c>
      <c r="K54" s="36">
        <v>1500</v>
      </c>
      <c r="L54" s="1" t="s">
        <v>80</v>
      </c>
      <c r="M54" s="1" t="s">
        <v>12</v>
      </c>
      <c r="N54" s="1"/>
    </row>
    <row r="55" spans="7:14" ht="18" hidden="1">
      <c r="G55" s="28" t="s">
        <v>37</v>
      </c>
      <c r="H55" s="28" t="s">
        <v>8</v>
      </c>
      <c r="I55" s="28" t="s">
        <v>23</v>
      </c>
      <c r="J55" s="35" t="s">
        <v>26</v>
      </c>
      <c r="K55" s="36">
        <v>500</v>
      </c>
      <c r="L55" s="1" t="s">
        <v>81</v>
      </c>
      <c r="M55" s="1" t="s">
        <v>12</v>
      </c>
      <c r="N55" s="1"/>
    </row>
    <row r="56" spans="7:14" ht="18" hidden="1">
      <c r="G56" s="28" t="s">
        <v>37</v>
      </c>
      <c r="H56" s="28" t="s">
        <v>8</v>
      </c>
      <c r="I56" s="28" t="s">
        <v>23</v>
      </c>
      <c r="J56" s="35" t="s">
        <v>27</v>
      </c>
      <c r="K56" s="36">
        <v>5500</v>
      </c>
      <c r="L56" s="1" t="s">
        <v>82</v>
      </c>
      <c r="M56" s="1" t="s">
        <v>12</v>
      </c>
      <c r="N56" s="1"/>
    </row>
    <row r="57" spans="7:14" ht="18" hidden="1">
      <c r="G57" s="28" t="s">
        <v>37</v>
      </c>
      <c r="H57" s="28" t="s">
        <v>8</v>
      </c>
      <c r="I57" s="28" t="s">
        <v>23</v>
      </c>
      <c r="J57" s="35" t="s">
        <v>169</v>
      </c>
      <c r="K57" s="36">
        <v>1200</v>
      </c>
      <c r="L57" s="1" t="s">
        <v>77</v>
      </c>
      <c r="M57" s="1" t="s">
        <v>12</v>
      </c>
      <c r="N57" s="1"/>
    </row>
    <row r="58" spans="7:14" ht="18" hidden="1">
      <c r="G58" s="28" t="s">
        <v>37</v>
      </c>
      <c r="H58" s="28" t="s">
        <v>8</v>
      </c>
      <c r="I58" s="28" t="s">
        <v>23</v>
      </c>
      <c r="J58" s="35" t="s">
        <v>29</v>
      </c>
      <c r="K58" s="36">
        <v>450</v>
      </c>
      <c r="L58" s="1" t="s">
        <v>83</v>
      </c>
      <c r="M58" s="1" t="s">
        <v>12</v>
      </c>
      <c r="N58" s="1"/>
    </row>
    <row r="59" spans="7:14" ht="18" hidden="1">
      <c r="G59" s="28" t="s">
        <v>37</v>
      </c>
      <c r="H59" s="28" t="s">
        <v>8</v>
      </c>
      <c r="I59" s="28" t="s">
        <v>23</v>
      </c>
      <c r="J59" s="35" t="s">
        <v>18</v>
      </c>
      <c r="K59" s="36">
        <v>400</v>
      </c>
      <c r="L59" s="1" t="s">
        <v>84</v>
      </c>
      <c r="M59" s="1" t="s">
        <v>12</v>
      </c>
      <c r="N59" s="1"/>
    </row>
    <row r="60" spans="7:14" ht="18" hidden="1">
      <c r="G60" s="28" t="s">
        <v>37</v>
      </c>
      <c r="H60" s="28" t="s">
        <v>30</v>
      </c>
      <c r="I60" s="28" t="s">
        <v>31</v>
      </c>
      <c r="J60" s="35" t="s">
        <v>32</v>
      </c>
      <c r="K60" s="49">
        <v>50000</v>
      </c>
      <c r="L60" s="25"/>
      <c r="M60" s="25"/>
      <c r="N60" s="1"/>
    </row>
    <row r="61" spans="7:14" ht="18" hidden="1">
      <c r="G61" s="28" t="s">
        <v>37</v>
      </c>
      <c r="H61" s="28" t="s">
        <v>30</v>
      </c>
      <c r="I61" s="28" t="s">
        <v>31</v>
      </c>
      <c r="J61" s="35" t="s">
        <v>33</v>
      </c>
      <c r="K61" s="49">
        <v>12000</v>
      </c>
      <c r="L61" s="25"/>
      <c r="M61" s="25"/>
      <c r="N61" s="1"/>
    </row>
    <row r="62" spans="7:14" ht="18" hidden="1">
      <c r="G62" s="28" t="s">
        <v>37</v>
      </c>
      <c r="H62" s="28" t="s">
        <v>30</v>
      </c>
      <c r="I62" s="28" t="s">
        <v>34</v>
      </c>
      <c r="J62" s="35" t="s">
        <v>166</v>
      </c>
      <c r="K62" s="49">
        <v>5550</v>
      </c>
      <c r="L62" s="25"/>
      <c r="M62" s="25"/>
      <c r="N62" s="1"/>
    </row>
    <row r="63" spans="7:14" ht="18" hidden="1">
      <c r="G63" s="28" t="s">
        <v>37</v>
      </c>
      <c r="H63" s="28" t="s">
        <v>30</v>
      </c>
      <c r="I63" s="28" t="s">
        <v>34</v>
      </c>
      <c r="J63" s="35" t="s">
        <v>167</v>
      </c>
      <c r="K63" s="49">
        <v>5000</v>
      </c>
      <c r="L63" s="25"/>
      <c r="M63" s="25"/>
      <c r="N63" s="1"/>
    </row>
    <row r="64" spans="7:14" ht="18" hidden="1">
      <c r="G64" s="28" t="s">
        <v>38</v>
      </c>
      <c r="H64" s="28" t="s">
        <v>8</v>
      </c>
      <c r="I64" s="28" t="s">
        <v>9</v>
      </c>
      <c r="J64" s="35" t="s">
        <v>170</v>
      </c>
      <c r="K64" s="36">
        <v>700</v>
      </c>
      <c r="L64" s="1" t="s">
        <v>85</v>
      </c>
      <c r="M64" s="1" t="s">
        <v>12</v>
      </c>
      <c r="N64" s="1"/>
    </row>
    <row r="65" spans="7:14" ht="18" hidden="1">
      <c r="G65" s="28" t="s">
        <v>38</v>
      </c>
      <c r="H65" s="28" t="s">
        <v>8</v>
      </c>
      <c r="I65" s="28" t="s">
        <v>9</v>
      </c>
      <c r="J65" s="35" t="s">
        <v>66</v>
      </c>
      <c r="K65" s="36">
        <v>1800</v>
      </c>
      <c r="L65" s="1" t="s">
        <v>86</v>
      </c>
      <c r="M65" s="1" t="s">
        <v>12</v>
      </c>
      <c r="N65" s="1"/>
    </row>
    <row r="66" spans="7:14" ht="18" hidden="1">
      <c r="G66" s="28" t="s">
        <v>38</v>
      </c>
      <c r="H66" s="28" t="s">
        <v>8</v>
      </c>
      <c r="I66" s="28" t="s">
        <v>9</v>
      </c>
      <c r="J66" s="35" t="s">
        <v>14</v>
      </c>
      <c r="K66" s="36">
        <v>3000</v>
      </c>
      <c r="L66" s="1" t="s">
        <v>87</v>
      </c>
      <c r="M66" s="1" t="s">
        <v>12</v>
      </c>
      <c r="N66" s="1"/>
    </row>
    <row r="67" spans="7:14" ht="18" hidden="1">
      <c r="G67" s="28" t="s">
        <v>38</v>
      </c>
      <c r="H67" s="28" t="s">
        <v>8</v>
      </c>
      <c r="I67" s="28" t="s">
        <v>9</v>
      </c>
      <c r="J67" s="35" t="s">
        <v>15</v>
      </c>
      <c r="K67" s="36">
        <v>870</v>
      </c>
      <c r="L67" s="1" t="s">
        <v>88</v>
      </c>
      <c r="M67" s="1" t="s">
        <v>12</v>
      </c>
      <c r="N67" s="1"/>
    </row>
    <row r="68" spans="7:14" ht="18" hidden="1">
      <c r="G68" s="28" t="s">
        <v>38</v>
      </c>
      <c r="H68" s="28" t="s">
        <v>8</v>
      </c>
      <c r="I68" s="28" t="s">
        <v>9</v>
      </c>
      <c r="J68" s="35" t="s">
        <v>67</v>
      </c>
      <c r="K68" s="36">
        <v>1800</v>
      </c>
      <c r="L68" s="1" t="s">
        <v>89</v>
      </c>
      <c r="M68" s="1" t="s">
        <v>12</v>
      </c>
      <c r="N68" s="1"/>
    </row>
    <row r="69" spans="7:14" ht="18" hidden="1">
      <c r="G69" s="28" t="s">
        <v>38</v>
      </c>
      <c r="H69" s="28" t="s">
        <v>8</v>
      </c>
      <c r="I69" s="28" t="s">
        <v>9</v>
      </c>
      <c r="J69" s="35" t="s">
        <v>65</v>
      </c>
      <c r="K69" s="36">
        <v>6000</v>
      </c>
      <c r="L69" s="1" t="s">
        <v>90</v>
      </c>
      <c r="M69" s="1" t="s">
        <v>12</v>
      </c>
      <c r="N69" s="1"/>
    </row>
    <row r="70" spans="7:14" ht="18" hidden="1">
      <c r="G70" s="28" t="s">
        <v>38</v>
      </c>
      <c r="H70" s="28" t="s">
        <v>8</v>
      </c>
      <c r="I70" s="28" t="s">
        <v>9</v>
      </c>
      <c r="J70" s="35" t="s">
        <v>16</v>
      </c>
      <c r="K70" s="36">
        <v>15000</v>
      </c>
      <c r="L70" s="1" t="s">
        <v>85</v>
      </c>
      <c r="M70" s="1" t="s">
        <v>13</v>
      </c>
      <c r="N70" s="1"/>
    </row>
    <row r="71" spans="7:14" ht="18" hidden="1">
      <c r="G71" s="28" t="s">
        <v>38</v>
      </c>
      <c r="H71" s="28" t="s">
        <v>8</v>
      </c>
      <c r="I71" s="28" t="s">
        <v>9</v>
      </c>
      <c r="J71" s="35" t="s">
        <v>17</v>
      </c>
      <c r="K71" s="36">
        <v>501</v>
      </c>
      <c r="L71" s="1" t="s">
        <v>86</v>
      </c>
      <c r="M71" s="1" t="s">
        <v>12</v>
      </c>
      <c r="N71" s="1"/>
    </row>
    <row r="72" spans="7:14" ht="18" hidden="1">
      <c r="G72" s="28" t="s">
        <v>38</v>
      </c>
      <c r="H72" s="28" t="s">
        <v>8</v>
      </c>
      <c r="I72" s="28" t="s">
        <v>9</v>
      </c>
      <c r="J72" s="35" t="s">
        <v>18</v>
      </c>
      <c r="K72" s="36">
        <v>600</v>
      </c>
      <c r="L72" s="1" t="s">
        <v>87</v>
      </c>
      <c r="M72" s="1" t="s">
        <v>13</v>
      </c>
      <c r="N72" s="1"/>
    </row>
    <row r="73" spans="7:14" ht="18" hidden="1">
      <c r="G73" s="28" t="s">
        <v>38</v>
      </c>
      <c r="H73" s="28" t="s">
        <v>8</v>
      </c>
      <c r="I73" s="28" t="s">
        <v>19</v>
      </c>
      <c r="J73" s="35" t="s">
        <v>20</v>
      </c>
      <c r="K73" s="36">
        <v>10000</v>
      </c>
      <c r="L73" s="1" t="s">
        <v>88</v>
      </c>
      <c r="M73" s="1" t="s">
        <v>12</v>
      </c>
      <c r="N73" s="1"/>
    </row>
    <row r="74" spans="7:14" ht="18" hidden="1">
      <c r="G74" s="28" t="s">
        <v>38</v>
      </c>
      <c r="H74" s="28" t="s">
        <v>8</v>
      </c>
      <c r="I74" s="28" t="s">
        <v>19</v>
      </c>
      <c r="J74" s="35" t="s">
        <v>21</v>
      </c>
      <c r="K74" s="36">
        <v>10000</v>
      </c>
      <c r="L74" s="1" t="s">
        <v>89</v>
      </c>
      <c r="M74" s="1" t="s">
        <v>12</v>
      </c>
      <c r="N74" s="1"/>
    </row>
    <row r="75" spans="7:14" ht="18" hidden="1">
      <c r="G75" s="28" t="s">
        <v>38</v>
      </c>
      <c r="H75" s="28" t="s">
        <v>8</v>
      </c>
      <c r="I75" s="28" t="s">
        <v>19</v>
      </c>
      <c r="J75" s="35" t="s">
        <v>22</v>
      </c>
      <c r="K75" s="36">
        <v>2500</v>
      </c>
      <c r="L75" s="1" t="s">
        <v>90</v>
      </c>
      <c r="M75" s="1" t="s">
        <v>12</v>
      </c>
      <c r="N75" s="1"/>
    </row>
    <row r="76" spans="7:14" ht="18" hidden="1">
      <c r="G76" s="28" t="s">
        <v>38</v>
      </c>
      <c r="H76" s="28" t="s">
        <v>8</v>
      </c>
      <c r="I76" s="28" t="s">
        <v>23</v>
      </c>
      <c r="J76" s="35" t="s">
        <v>10</v>
      </c>
      <c r="K76" s="36">
        <v>500</v>
      </c>
      <c r="L76" s="1" t="s">
        <v>85</v>
      </c>
      <c r="M76" s="1" t="s">
        <v>13</v>
      </c>
      <c r="N76" s="1"/>
    </row>
    <row r="77" spans="7:14" ht="18" hidden="1">
      <c r="G77" s="28" t="s">
        <v>38</v>
      </c>
      <c r="H77" s="28" t="s">
        <v>8</v>
      </c>
      <c r="I77" s="28" t="s">
        <v>23</v>
      </c>
      <c r="J77" s="35" t="s">
        <v>68</v>
      </c>
      <c r="K77" s="36">
        <v>2500</v>
      </c>
      <c r="L77" s="1" t="s">
        <v>86</v>
      </c>
      <c r="M77" s="1" t="s">
        <v>12</v>
      </c>
      <c r="N77" s="1"/>
    </row>
    <row r="78" spans="7:14" ht="18" hidden="1">
      <c r="G78" s="28" t="s">
        <v>38</v>
      </c>
      <c r="H78" s="28" t="s">
        <v>8</v>
      </c>
      <c r="I78" s="28" t="s">
        <v>23</v>
      </c>
      <c r="J78" s="35" t="s">
        <v>24</v>
      </c>
      <c r="K78" s="36">
        <v>2500</v>
      </c>
      <c r="L78" s="1" t="s">
        <v>91</v>
      </c>
      <c r="M78" s="1" t="s">
        <v>12</v>
      </c>
      <c r="N78" s="1"/>
    </row>
    <row r="79" spans="7:14" ht="18" hidden="1">
      <c r="G79" s="28" t="s">
        <v>38</v>
      </c>
      <c r="H79" s="28" t="s">
        <v>8</v>
      </c>
      <c r="I79" s="28" t="s">
        <v>23</v>
      </c>
      <c r="J79" s="35" t="s">
        <v>25</v>
      </c>
      <c r="K79" s="36">
        <v>1500</v>
      </c>
      <c r="L79" s="1" t="s">
        <v>89</v>
      </c>
      <c r="M79" s="1" t="s">
        <v>13</v>
      </c>
      <c r="N79" s="1"/>
    </row>
    <row r="80" spans="7:14" ht="18" hidden="1">
      <c r="G80" s="28" t="s">
        <v>38</v>
      </c>
      <c r="H80" s="28" t="s">
        <v>8</v>
      </c>
      <c r="I80" s="28" t="s">
        <v>23</v>
      </c>
      <c r="J80" s="35" t="s">
        <v>26</v>
      </c>
      <c r="K80" s="36">
        <v>500</v>
      </c>
      <c r="L80" s="1" t="s">
        <v>85</v>
      </c>
      <c r="M80" s="1" t="s">
        <v>12</v>
      </c>
      <c r="N80" s="1"/>
    </row>
    <row r="81" spans="7:14" ht="18" hidden="1">
      <c r="G81" s="28" t="s">
        <v>38</v>
      </c>
      <c r="H81" s="28" t="s">
        <v>8</v>
      </c>
      <c r="I81" s="28" t="s">
        <v>23</v>
      </c>
      <c r="J81" s="35" t="s">
        <v>27</v>
      </c>
      <c r="K81" s="36">
        <v>5500</v>
      </c>
      <c r="L81" s="1" t="s">
        <v>86</v>
      </c>
      <c r="M81" s="1" t="s">
        <v>12</v>
      </c>
      <c r="N81" s="1"/>
    </row>
    <row r="82" spans="7:14" ht="18" hidden="1">
      <c r="G82" s="28" t="s">
        <v>38</v>
      </c>
      <c r="H82" s="28" t="s">
        <v>8</v>
      </c>
      <c r="I82" s="28" t="s">
        <v>23</v>
      </c>
      <c r="J82" s="35" t="s">
        <v>169</v>
      </c>
      <c r="K82" s="36">
        <v>1200</v>
      </c>
      <c r="L82" s="1" t="s">
        <v>87</v>
      </c>
      <c r="M82" s="1" t="s">
        <v>12</v>
      </c>
      <c r="N82" s="1"/>
    </row>
    <row r="83" spans="7:14" ht="18" hidden="1">
      <c r="G83" s="28" t="s">
        <v>38</v>
      </c>
      <c r="H83" s="28" t="s">
        <v>8</v>
      </c>
      <c r="I83" s="28" t="s">
        <v>23</v>
      </c>
      <c r="J83" s="35" t="s">
        <v>29</v>
      </c>
      <c r="K83" s="36">
        <v>300</v>
      </c>
      <c r="L83" s="1" t="s">
        <v>88</v>
      </c>
      <c r="M83" s="1" t="s">
        <v>12</v>
      </c>
      <c r="N83" s="1"/>
    </row>
    <row r="84" spans="7:14" ht="18" hidden="1">
      <c r="G84" s="28" t="s">
        <v>38</v>
      </c>
      <c r="H84" s="28" t="s">
        <v>8</v>
      </c>
      <c r="I84" s="28" t="s">
        <v>23</v>
      </c>
      <c r="J84" s="35" t="s">
        <v>18</v>
      </c>
      <c r="K84" s="36">
        <v>400</v>
      </c>
      <c r="L84" s="1" t="s">
        <v>89</v>
      </c>
      <c r="M84" s="1" t="s">
        <v>12</v>
      </c>
      <c r="N84" s="1"/>
    </row>
    <row r="85" spans="7:14" ht="18" hidden="1">
      <c r="G85" s="28" t="s">
        <v>38</v>
      </c>
      <c r="H85" s="28" t="s">
        <v>30</v>
      </c>
      <c r="I85" s="28" t="s">
        <v>31</v>
      </c>
      <c r="J85" s="35" t="s">
        <v>32</v>
      </c>
      <c r="K85" s="49">
        <v>50000</v>
      </c>
      <c r="L85" s="25"/>
      <c r="M85" s="25"/>
      <c r="N85" s="1"/>
    </row>
    <row r="86" spans="7:14" ht="18" hidden="1">
      <c r="G86" s="28" t="s">
        <v>38</v>
      </c>
      <c r="H86" s="28" t="s">
        <v>30</v>
      </c>
      <c r="I86" s="28" t="s">
        <v>31</v>
      </c>
      <c r="J86" s="35" t="s">
        <v>33</v>
      </c>
      <c r="K86" s="49">
        <v>12000</v>
      </c>
      <c r="L86" s="25"/>
      <c r="M86" s="25"/>
      <c r="N86" s="1"/>
    </row>
    <row r="87" spans="7:14" ht="18" hidden="1">
      <c r="G87" s="28" t="s">
        <v>38</v>
      </c>
      <c r="H87" s="28" t="s">
        <v>30</v>
      </c>
      <c r="I87" s="28" t="s">
        <v>34</v>
      </c>
      <c r="J87" s="35" t="s">
        <v>166</v>
      </c>
      <c r="K87" s="49">
        <v>10000</v>
      </c>
      <c r="L87" s="25"/>
      <c r="M87" s="25"/>
      <c r="N87" s="1"/>
    </row>
    <row r="88" spans="7:14" ht="18" hidden="1">
      <c r="G88" s="28" t="s">
        <v>38</v>
      </c>
      <c r="H88" s="28" t="s">
        <v>30</v>
      </c>
      <c r="I88" s="28" t="s">
        <v>34</v>
      </c>
      <c r="J88" s="35" t="s">
        <v>167</v>
      </c>
      <c r="K88" s="49">
        <v>7000</v>
      </c>
      <c r="L88" s="25"/>
      <c r="M88" s="25"/>
      <c r="N88" s="1"/>
    </row>
    <row r="89" spans="7:14" ht="18" hidden="1">
      <c r="G89" s="28" t="s">
        <v>39</v>
      </c>
      <c r="H89" s="28" t="s">
        <v>8</v>
      </c>
      <c r="I89" s="28" t="s">
        <v>9</v>
      </c>
      <c r="J89" s="35" t="s">
        <v>170</v>
      </c>
      <c r="K89" s="36">
        <v>554</v>
      </c>
      <c r="L89" s="1" t="s">
        <v>92</v>
      </c>
      <c r="M89" s="1" t="s">
        <v>12</v>
      </c>
      <c r="N89" s="1"/>
    </row>
    <row r="90" spans="7:14" ht="18" hidden="1">
      <c r="G90" s="28" t="s">
        <v>39</v>
      </c>
      <c r="H90" s="28" t="s">
        <v>8</v>
      </c>
      <c r="I90" s="28" t="s">
        <v>9</v>
      </c>
      <c r="J90" s="35" t="s">
        <v>66</v>
      </c>
      <c r="K90" s="36">
        <v>2000</v>
      </c>
      <c r="L90" s="1" t="s">
        <v>93</v>
      </c>
      <c r="M90" s="1" t="s">
        <v>12</v>
      </c>
      <c r="N90" s="1"/>
    </row>
    <row r="91" spans="7:14" ht="18" hidden="1">
      <c r="G91" s="28" t="s">
        <v>39</v>
      </c>
      <c r="H91" s="28" t="s">
        <v>8</v>
      </c>
      <c r="I91" s="28" t="s">
        <v>9</v>
      </c>
      <c r="J91" s="35" t="s">
        <v>14</v>
      </c>
      <c r="K91" s="36">
        <v>3000</v>
      </c>
      <c r="L91" s="1" t="s">
        <v>94</v>
      </c>
      <c r="M91" s="1" t="s">
        <v>12</v>
      </c>
      <c r="N91" s="1"/>
    </row>
    <row r="92" spans="7:14" ht="18" hidden="1">
      <c r="G92" s="28" t="s">
        <v>39</v>
      </c>
      <c r="H92" s="28" t="s">
        <v>8</v>
      </c>
      <c r="I92" s="28" t="s">
        <v>9</v>
      </c>
      <c r="J92" s="35" t="s">
        <v>15</v>
      </c>
      <c r="K92" s="36">
        <v>870</v>
      </c>
      <c r="L92" s="1" t="s">
        <v>95</v>
      </c>
      <c r="M92" s="1" t="s">
        <v>12</v>
      </c>
      <c r="N92" s="1"/>
    </row>
    <row r="93" spans="7:14" ht="18" hidden="1">
      <c r="G93" s="28" t="s">
        <v>39</v>
      </c>
      <c r="H93" s="28" t="s">
        <v>8</v>
      </c>
      <c r="I93" s="28" t="s">
        <v>9</v>
      </c>
      <c r="J93" s="35" t="s">
        <v>67</v>
      </c>
      <c r="K93" s="36">
        <v>1854</v>
      </c>
      <c r="L93" s="1" t="s">
        <v>96</v>
      </c>
      <c r="M93" s="1" t="s">
        <v>12</v>
      </c>
      <c r="N93" s="1"/>
    </row>
    <row r="94" spans="7:14" ht="18" hidden="1">
      <c r="G94" s="28" t="s">
        <v>39</v>
      </c>
      <c r="H94" s="28" t="s">
        <v>8</v>
      </c>
      <c r="I94" s="28" t="s">
        <v>9</v>
      </c>
      <c r="J94" s="35" t="s">
        <v>65</v>
      </c>
      <c r="K94" s="36">
        <v>8500</v>
      </c>
      <c r="L94" s="1" t="s">
        <v>93</v>
      </c>
      <c r="M94" s="1" t="s">
        <v>12</v>
      </c>
      <c r="N94" s="1"/>
    </row>
    <row r="95" spans="7:14" ht="18" hidden="1">
      <c r="G95" s="28" t="s">
        <v>39</v>
      </c>
      <c r="H95" s="28" t="s">
        <v>8</v>
      </c>
      <c r="I95" s="28" t="s">
        <v>9</v>
      </c>
      <c r="J95" s="35" t="s">
        <v>16</v>
      </c>
      <c r="K95" s="36">
        <v>15000</v>
      </c>
      <c r="L95" s="1" t="s">
        <v>97</v>
      </c>
      <c r="M95" s="1" t="s">
        <v>12</v>
      </c>
      <c r="N95" s="1"/>
    </row>
    <row r="96" spans="7:14" ht="18" hidden="1">
      <c r="G96" s="28" t="s">
        <v>39</v>
      </c>
      <c r="H96" s="28" t="s">
        <v>8</v>
      </c>
      <c r="I96" s="28" t="s">
        <v>9</v>
      </c>
      <c r="J96" s="35" t="s">
        <v>17</v>
      </c>
      <c r="K96" s="36">
        <v>501</v>
      </c>
      <c r="L96" s="1" t="s">
        <v>94</v>
      </c>
      <c r="M96" s="1" t="s">
        <v>12</v>
      </c>
      <c r="N96" s="1"/>
    </row>
    <row r="97" spans="7:14" ht="18" hidden="1">
      <c r="G97" s="28" t="s">
        <v>39</v>
      </c>
      <c r="H97" s="28" t="s">
        <v>8</v>
      </c>
      <c r="I97" s="28" t="s">
        <v>9</v>
      </c>
      <c r="J97" s="35" t="s">
        <v>18</v>
      </c>
      <c r="K97" s="36">
        <v>600</v>
      </c>
      <c r="L97" s="1" t="s">
        <v>98</v>
      </c>
      <c r="M97" s="1" t="s">
        <v>12</v>
      </c>
      <c r="N97" s="1"/>
    </row>
    <row r="98" spans="7:14" ht="18" hidden="1">
      <c r="G98" s="28" t="s">
        <v>39</v>
      </c>
      <c r="H98" s="28" t="s">
        <v>8</v>
      </c>
      <c r="I98" s="28" t="s">
        <v>19</v>
      </c>
      <c r="J98" s="35" t="s">
        <v>20</v>
      </c>
      <c r="K98" s="36">
        <v>10000</v>
      </c>
      <c r="L98" s="1" t="s">
        <v>95</v>
      </c>
      <c r="M98" s="1" t="s">
        <v>12</v>
      </c>
      <c r="N98" s="1"/>
    </row>
    <row r="99" spans="7:14" ht="18" hidden="1">
      <c r="G99" s="28" t="s">
        <v>39</v>
      </c>
      <c r="H99" s="28" t="s">
        <v>8</v>
      </c>
      <c r="I99" s="28" t="s">
        <v>19</v>
      </c>
      <c r="J99" s="35" t="s">
        <v>21</v>
      </c>
      <c r="K99" s="36">
        <v>9500</v>
      </c>
      <c r="L99" s="1" t="s">
        <v>96</v>
      </c>
      <c r="M99" s="1" t="s">
        <v>12</v>
      </c>
      <c r="N99" s="1"/>
    </row>
    <row r="100" spans="7:14" ht="18" hidden="1">
      <c r="G100" s="28" t="s">
        <v>39</v>
      </c>
      <c r="H100" s="28" t="s">
        <v>8</v>
      </c>
      <c r="I100" s="28" t="s">
        <v>19</v>
      </c>
      <c r="J100" s="35" t="s">
        <v>22</v>
      </c>
      <c r="K100" s="36">
        <v>2000</v>
      </c>
      <c r="L100" s="1" t="s">
        <v>93</v>
      </c>
      <c r="M100" s="1" t="s">
        <v>12</v>
      </c>
      <c r="N100" s="1"/>
    </row>
    <row r="101" spans="7:14" ht="18" hidden="1">
      <c r="G101" s="28" t="s">
        <v>39</v>
      </c>
      <c r="H101" s="28" t="s">
        <v>8</v>
      </c>
      <c r="I101" s="28" t="s">
        <v>23</v>
      </c>
      <c r="J101" s="35" t="s">
        <v>10</v>
      </c>
      <c r="K101" s="36">
        <v>350</v>
      </c>
      <c r="L101" s="1" t="s">
        <v>99</v>
      </c>
      <c r="M101" s="1" t="s">
        <v>12</v>
      </c>
      <c r="N101" s="1"/>
    </row>
    <row r="102" spans="7:14" ht="18" hidden="1">
      <c r="G102" s="28" t="s">
        <v>39</v>
      </c>
      <c r="H102" s="28" t="s">
        <v>8</v>
      </c>
      <c r="I102" s="28" t="s">
        <v>23</v>
      </c>
      <c r="J102" s="35" t="s">
        <v>68</v>
      </c>
      <c r="K102" s="36">
        <v>1890</v>
      </c>
      <c r="L102" s="1" t="s">
        <v>99</v>
      </c>
      <c r="M102" s="1" t="s">
        <v>12</v>
      </c>
      <c r="N102" s="1"/>
    </row>
    <row r="103" spans="7:14" ht="18" hidden="1">
      <c r="G103" s="28" t="s">
        <v>39</v>
      </c>
      <c r="H103" s="28" t="s">
        <v>8</v>
      </c>
      <c r="I103" s="28" t="s">
        <v>23</v>
      </c>
      <c r="J103" s="35" t="s">
        <v>24</v>
      </c>
      <c r="K103" s="36">
        <v>2500</v>
      </c>
      <c r="L103" s="1" t="s">
        <v>99</v>
      </c>
      <c r="M103" s="1" t="s">
        <v>12</v>
      </c>
      <c r="N103" s="1"/>
    </row>
    <row r="104" spans="7:14" ht="18" hidden="1">
      <c r="G104" s="28" t="s">
        <v>39</v>
      </c>
      <c r="H104" s="28" t="s">
        <v>8</v>
      </c>
      <c r="I104" s="28" t="s">
        <v>23</v>
      </c>
      <c r="J104" s="35" t="s">
        <v>25</v>
      </c>
      <c r="K104" s="36">
        <v>1500</v>
      </c>
      <c r="L104" s="1" t="s">
        <v>99</v>
      </c>
      <c r="M104" s="1" t="s">
        <v>12</v>
      </c>
      <c r="N104" s="1"/>
    </row>
    <row r="105" spans="7:14" ht="18" hidden="1">
      <c r="G105" s="28" t="s">
        <v>39</v>
      </c>
      <c r="H105" s="28" t="s">
        <v>8</v>
      </c>
      <c r="I105" s="28" t="s">
        <v>23</v>
      </c>
      <c r="J105" s="35" t="s">
        <v>26</v>
      </c>
      <c r="K105" s="36">
        <v>500</v>
      </c>
      <c r="L105" s="1" t="s">
        <v>93</v>
      </c>
      <c r="M105" s="1" t="s">
        <v>12</v>
      </c>
      <c r="N105" s="1"/>
    </row>
    <row r="106" spans="7:14" ht="18" hidden="1">
      <c r="G106" s="28" t="s">
        <v>39</v>
      </c>
      <c r="H106" s="28" t="s">
        <v>8</v>
      </c>
      <c r="I106" s="28" t="s">
        <v>23</v>
      </c>
      <c r="J106" s="35" t="s">
        <v>27</v>
      </c>
      <c r="K106" s="36">
        <v>5500</v>
      </c>
      <c r="L106" s="1" t="s">
        <v>97</v>
      </c>
      <c r="M106" s="1" t="s">
        <v>12</v>
      </c>
      <c r="N106" s="1"/>
    </row>
    <row r="107" spans="7:14" ht="18" hidden="1">
      <c r="G107" s="28" t="s">
        <v>39</v>
      </c>
      <c r="H107" s="28" t="s">
        <v>8</v>
      </c>
      <c r="I107" s="28" t="s">
        <v>23</v>
      </c>
      <c r="J107" s="35" t="s">
        <v>169</v>
      </c>
      <c r="K107" s="36">
        <v>1200</v>
      </c>
      <c r="L107" s="1" t="s">
        <v>94</v>
      </c>
      <c r="M107" s="1" t="s">
        <v>12</v>
      </c>
      <c r="N107" s="1"/>
    </row>
    <row r="108" spans="7:14" ht="18" hidden="1">
      <c r="G108" s="28" t="s">
        <v>39</v>
      </c>
      <c r="H108" s="28" t="s">
        <v>8</v>
      </c>
      <c r="I108" s="28" t="s">
        <v>23</v>
      </c>
      <c r="J108" s="35" t="s">
        <v>29</v>
      </c>
      <c r="K108" s="36">
        <v>450</v>
      </c>
      <c r="L108" s="1" t="s">
        <v>98</v>
      </c>
      <c r="M108" s="1" t="s">
        <v>12</v>
      </c>
      <c r="N108" s="1"/>
    </row>
    <row r="109" spans="7:14" ht="18" hidden="1">
      <c r="G109" s="28" t="s">
        <v>39</v>
      </c>
      <c r="H109" s="28" t="s">
        <v>8</v>
      </c>
      <c r="I109" s="28" t="s">
        <v>23</v>
      </c>
      <c r="J109" s="35" t="s">
        <v>18</v>
      </c>
      <c r="K109" s="36">
        <v>400</v>
      </c>
      <c r="L109" s="1" t="s">
        <v>95</v>
      </c>
      <c r="M109" s="1" t="s">
        <v>12</v>
      </c>
      <c r="N109" s="1"/>
    </row>
    <row r="110" spans="7:14" ht="18" hidden="1">
      <c r="G110" s="28" t="s">
        <v>39</v>
      </c>
      <c r="H110" s="28" t="s">
        <v>30</v>
      </c>
      <c r="I110" s="28" t="s">
        <v>31</v>
      </c>
      <c r="J110" s="35" t="s">
        <v>32</v>
      </c>
      <c r="K110" s="49">
        <v>50000</v>
      </c>
      <c r="L110" s="25"/>
      <c r="M110" s="25"/>
      <c r="N110" s="1"/>
    </row>
    <row r="111" spans="7:14" ht="18" hidden="1">
      <c r="G111" s="28" t="s">
        <v>39</v>
      </c>
      <c r="H111" s="28" t="s">
        <v>30</v>
      </c>
      <c r="I111" s="28" t="s">
        <v>31</v>
      </c>
      <c r="J111" s="35" t="s">
        <v>33</v>
      </c>
      <c r="K111" s="49">
        <v>12000</v>
      </c>
      <c r="L111" s="25"/>
      <c r="M111" s="25"/>
      <c r="N111" s="1"/>
    </row>
    <row r="112" spans="7:14" ht="18" hidden="1">
      <c r="G112" s="28" t="s">
        <v>39</v>
      </c>
      <c r="H112" s="28" t="s">
        <v>30</v>
      </c>
      <c r="I112" s="28" t="s">
        <v>34</v>
      </c>
      <c r="J112" s="35" t="s">
        <v>166</v>
      </c>
      <c r="K112" s="49">
        <v>6571</v>
      </c>
      <c r="L112" s="25"/>
      <c r="M112" s="25"/>
      <c r="N112" s="1"/>
    </row>
    <row r="113" spans="7:14" ht="18" hidden="1">
      <c r="G113" s="28" t="s">
        <v>39</v>
      </c>
      <c r="H113" s="28" t="s">
        <v>30</v>
      </c>
      <c r="I113" s="28" t="s">
        <v>34</v>
      </c>
      <c r="J113" s="35" t="s">
        <v>167</v>
      </c>
      <c r="K113" s="49">
        <v>2593</v>
      </c>
      <c r="L113" s="25"/>
      <c r="M113" s="25"/>
      <c r="N113" s="1"/>
    </row>
    <row r="114" spans="7:14" ht="18" hidden="1">
      <c r="G114" s="28" t="s">
        <v>40</v>
      </c>
      <c r="H114" s="28" t="s">
        <v>8</v>
      </c>
      <c r="I114" s="28" t="s">
        <v>9</v>
      </c>
      <c r="J114" s="35" t="s">
        <v>170</v>
      </c>
      <c r="K114" s="36">
        <v>500</v>
      </c>
      <c r="L114" s="1" t="s">
        <v>100</v>
      </c>
      <c r="M114" s="1" t="s">
        <v>12</v>
      </c>
      <c r="N114" s="1"/>
    </row>
    <row r="115" spans="7:14" ht="18" hidden="1">
      <c r="G115" s="28" t="s">
        <v>40</v>
      </c>
      <c r="H115" s="28" t="s">
        <v>8</v>
      </c>
      <c r="I115" s="28" t="s">
        <v>9</v>
      </c>
      <c r="J115" s="35" t="s">
        <v>66</v>
      </c>
      <c r="K115" s="36">
        <v>1650</v>
      </c>
      <c r="L115" s="1" t="s">
        <v>101</v>
      </c>
      <c r="M115" s="1" t="s">
        <v>12</v>
      </c>
      <c r="N115" s="1"/>
    </row>
    <row r="116" spans="7:14" ht="18" hidden="1">
      <c r="G116" s="28" t="s">
        <v>40</v>
      </c>
      <c r="H116" s="28" t="s">
        <v>8</v>
      </c>
      <c r="I116" s="28" t="s">
        <v>9</v>
      </c>
      <c r="J116" s="35" t="s">
        <v>14</v>
      </c>
      <c r="K116" s="36">
        <v>3000</v>
      </c>
      <c r="L116" s="1" t="s">
        <v>102</v>
      </c>
      <c r="M116" s="1" t="s">
        <v>12</v>
      </c>
      <c r="N116" s="1"/>
    </row>
    <row r="117" spans="7:14" ht="18" hidden="1">
      <c r="G117" s="28" t="s">
        <v>40</v>
      </c>
      <c r="H117" s="28" t="s">
        <v>8</v>
      </c>
      <c r="I117" s="28" t="s">
        <v>9</v>
      </c>
      <c r="J117" s="35" t="s">
        <v>15</v>
      </c>
      <c r="K117" s="36">
        <v>870</v>
      </c>
      <c r="L117" s="1" t="s">
        <v>103</v>
      </c>
      <c r="M117" s="1" t="s">
        <v>12</v>
      </c>
      <c r="N117" s="1"/>
    </row>
    <row r="118" spans="7:14" ht="18" hidden="1">
      <c r="G118" s="28" t="s">
        <v>40</v>
      </c>
      <c r="H118" s="28" t="s">
        <v>8</v>
      </c>
      <c r="I118" s="28" t="s">
        <v>9</v>
      </c>
      <c r="J118" s="35" t="s">
        <v>67</v>
      </c>
      <c r="K118" s="36">
        <v>1550</v>
      </c>
      <c r="L118" s="1" t="s">
        <v>104</v>
      </c>
      <c r="M118" s="1" t="s">
        <v>12</v>
      </c>
      <c r="N118" s="1"/>
    </row>
    <row r="119" spans="7:14" ht="18" hidden="1">
      <c r="G119" s="28" t="s">
        <v>40</v>
      </c>
      <c r="H119" s="28" t="s">
        <v>8</v>
      </c>
      <c r="I119" s="28" t="s">
        <v>9</v>
      </c>
      <c r="J119" s="35" t="s">
        <v>65</v>
      </c>
      <c r="K119" s="36">
        <v>4500</v>
      </c>
      <c r="L119" s="1" t="s">
        <v>105</v>
      </c>
      <c r="M119" s="1" t="s">
        <v>12</v>
      </c>
      <c r="N119" s="1"/>
    </row>
    <row r="120" spans="7:14" ht="18" hidden="1">
      <c r="G120" s="28" t="s">
        <v>40</v>
      </c>
      <c r="H120" s="28" t="s">
        <v>8</v>
      </c>
      <c r="I120" s="28" t="s">
        <v>9</v>
      </c>
      <c r="J120" s="35" t="s">
        <v>16</v>
      </c>
      <c r="K120" s="36">
        <v>15000</v>
      </c>
      <c r="L120" s="1" t="s">
        <v>104</v>
      </c>
      <c r="M120" s="1" t="s">
        <v>12</v>
      </c>
      <c r="N120" s="1"/>
    </row>
    <row r="121" spans="7:14" ht="18" hidden="1">
      <c r="G121" s="28" t="s">
        <v>40</v>
      </c>
      <c r="H121" s="28" t="s">
        <v>8</v>
      </c>
      <c r="I121" s="28" t="s">
        <v>9</v>
      </c>
      <c r="J121" s="35" t="s">
        <v>17</v>
      </c>
      <c r="K121" s="36">
        <v>501</v>
      </c>
      <c r="L121" s="1" t="s">
        <v>105</v>
      </c>
      <c r="M121" s="1" t="s">
        <v>12</v>
      </c>
      <c r="N121" s="1"/>
    </row>
    <row r="122" spans="7:14" ht="18" hidden="1">
      <c r="G122" s="28" t="s">
        <v>40</v>
      </c>
      <c r="H122" s="28" t="s">
        <v>8</v>
      </c>
      <c r="I122" s="28" t="s">
        <v>9</v>
      </c>
      <c r="J122" s="35" t="s">
        <v>18</v>
      </c>
      <c r="K122" s="36">
        <v>600</v>
      </c>
      <c r="L122" s="1" t="s">
        <v>106</v>
      </c>
      <c r="M122" s="1" t="s">
        <v>12</v>
      </c>
      <c r="N122" s="1"/>
    </row>
    <row r="123" spans="7:14" ht="18" hidden="1">
      <c r="G123" s="28" t="s">
        <v>40</v>
      </c>
      <c r="H123" s="28" t="s">
        <v>8</v>
      </c>
      <c r="I123" s="28" t="s">
        <v>19</v>
      </c>
      <c r="J123" s="35" t="s">
        <v>20</v>
      </c>
      <c r="K123" s="36">
        <v>10000</v>
      </c>
      <c r="L123" s="1" t="s">
        <v>101</v>
      </c>
      <c r="M123" s="1" t="s">
        <v>12</v>
      </c>
      <c r="N123" s="1"/>
    </row>
    <row r="124" spans="7:14" ht="18" hidden="1">
      <c r="G124" s="28" t="s">
        <v>40</v>
      </c>
      <c r="H124" s="28" t="s">
        <v>8</v>
      </c>
      <c r="I124" s="28" t="s">
        <v>19</v>
      </c>
      <c r="J124" s="35" t="s">
        <v>21</v>
      </c>
      <c r="K124" s="36">
        <v>6500</v>
      </c>
      <c r="L124" s="1" t="s">
        <v>103</v>
      </c>
      <c r="M124" s="1" t="s">
        <v>12</v>
      </c>
      <c r="N124" s="1"/>
    </row>
    <row r="125" spans="7:14" ht="18" hidden="1">
      <c r="G125" s="28" t="s">
        <v>40</v>
      </c>
      <c r="H125" s="28" t="s">
        <v>8</v>
      </c>
      <c r="I125" s="28" t="s">
        <v>19</v>
      </c>
      <c r="J125" s="35" t="s">
        <v>22</v>
      </c>
      <c r="K125" s="36">
        <v>2000</v>
      </c>
      <c r="L125" s="1" t="s">
        <v>107</v>
      </c>
      <c r="M125" s="1" t="s">
        <v>12</v>
      </c>
      <c r="N125" s="1"/>
    </row>
    <row r="126" spans="7:14" ht="18" hidden="1">
      <c r="G126" s="28" t="s">
        <v>40</v>
      </c>
      <c r="H126" s="28" t="s">
        <v>8</v>
      </c>
      <c r="I126" s="28" t="s">
        <v>23</v>
      </c>
      <c r="J126" s="35" t="s">
        <v>10</v>
      </c>
      <c r="K126" s="36">
        <v>400</v>
      </c>
      <c r="L126" s="1" t="s">
        <v>104</v>
      </c>
      <c r="M126" s="1" t="s">
        <v>12</v>
      </c>
      <c r="N126" s="1"/>
    </row>
    <row r="127" spans="7:14" ht="18" hidden="1">
      <c r="G127" s="28" t="s">
        <v>40</v>
      </c>
      <c r="H127" s="28" t="s">
        <v>8</v>
      </c>
      <c r="I127" s="28" t="s">
        <v>23</v>
      </c>
      <c r="J127" s="35" t="s">
        <v>68</v>
      </c>
      <c r="K127" s="36">
        <v>1960</v>
      </c>
      <c r="L127" s="1" t="s">
        <v>105</v>
      </c>
      <c r="M127" s="1" t="s">
        <v>12</v>
      </c>
      <c r="N127" s="1"/>
    </row>
    <row r="128" spans="7:14" ht="18" hidden="1">
      <c r="G128" s="28" t="s">
        <v>40</v>
      </c>
      <c r="H128" s="28" t="s">
        <v>8</v>
      </c>
      <c r="I128" s="28" t="s">
        <v>23</v>
      </c>
      <c r="J128" s="35" t="s">
        <v>24</v>
      </c>
      <c r="K128" s="36">
        <v>2500</v>
      </c>
      <c r="L128" s="1" t="s">
        <v>102</v>
      </c>
      <c r="M128" s="1" t="s">
        <v>12</v>
      </c>
      <c r="N128" s="1"/>
    </row>
    <row r="129" spans="7:14" ht="18" hidden="1">
      <c r="G129" s="28" t="s">
        <v>40</v>
      </c>
      <c r="H129" s="28" t="s">
        <v>8</v>
      </c>
      <c r="I129" s="28" t="s">
        <v>23</v>
      </c>
      <c r="J129" s="35" t="s">
        <v>25</v>
      </c>
      <c r="K129" s="36">
        <v>1500</v>
      </c>
      <c r="L129" s="1" t="s">
        <v>103</v>
      </c>
      <c r="M129" s="1" t="s">
        <v>12</v>
      </c>
      <c r="N129" s="1"/>
    </row>
    <row r="130" spans="7:14" ht="18" hidden="1">
      <c r="G130" s="28" t="s">
        <v>40</v>
      </c>
      <c r="H130" s="28" t="s">
        <v>8</v>
      </c>
      <c r="I130" s="28" t="s">
        <v>23</v>
      </c>
      <c r="J130" s="35" t="s">
        <v>26</v>
      </c>
      <c r="K130" s="36">
        <v>500</v>
      </c>
      <c r="L130" s="1" t="s">
        <v>104</v>
      </c>
      <c r="M130" s="1" t="s">
        <v>12</v>
      </c>
      <c r="N130" s="1"/>
    </row>
    <row r="131" spans="7:14" ht="18" hidden="1">
      <c r="G131" s="28" t="s">
        <v>40</v>
      </c>
      <c r="H131" s="28" t="s">
        <v>8</v>
      </c>
      <c r="I131" s="28" t="s">
        <v>23</v>
      </c>
      <c r="J131" s="35" t="s">
        <v>27</v>
      </c>
      <c r="K131" s="36">
        <v>5500</v>
      </c>
      <c r="L131" s="1" t="s">
        <v>105</v>
      </c>
      <c r="M131" s="1" t="s">
        <v>12</v>
      </c>
      <c r="N131" s="1"/>
    </row>
    <row r="132" spans="7:14" ht="18" hidden="1">
      <c r="G132" s="28" t="s">
        <v>40</v>
      </c>
      <c r="H132" s="28" t="s">
        <v>8</v>
      </c>
      <c r="I132" s="28" t="s">
        <v>23</v>
      </c>
      <c r="J132" s="35" t="s">
        <v>169</v>
      </c>
      <c r="K132" s="36">
        <v>1200</v>
      </c>
      <c r="L132" s="1" t="s">
        <v>106</v>
      </c>
      <c r="M132" s="1" t="s">
        <v>12</v>
      </c>
      <c r="N132" s="1"/>
    </row>
    <row r="133" spans="7:14" ht="18" hidden="1">
      <c r="G133" s="28" t="s">
        <v>40</v>
      </c>
      <c r="H133" s="28" t="s">
        <v>8</v>
      </c>
      <c r="I133" s="28" t="s">
        <v>23</v>
      </c>
      <c r="J133" s="35" t="s">
        <v>29</v>
      </c>
      <c r="K133" s="36">
        <v>350</v>
      </c>
      <c r="L133" s="1" t="s">
        <v>101</v>
      </c>
      <c r="M133" s="1" t="s">
        <v>12</v>
      </c>
      <c r="N133" s="1"/>
    </row>
    <row r="134" spans="7:14" ht="18" hidden="1">
      <c r="G134" s="28" t="s">
        <v>40</v>
      </c>
      <c r="H134" s="28" t="s">
        <v>8</v>
      </c>
      <c r="I134" s="28" t="s">
        <v>23</v>
      </c>
      <c r="J134" s="35" t="s">
        <v>18</v>
      </c>
      <c r="K134" s="36">
        <v>400</v>
      </c>
      <c r="L134" s="1" t="s">
        <v>103</v>
      </c>
      <c r="M134" s="1" t="s">
        <v>12</v>
      </c>
      <c r="N134" s="1"/>
    </row>
    <row r="135" spans="7:14" ht="18" hidden="1">
      <c r="G135" s="28" t="s">
        <v>40</v>
      </c>
      <c r="H135" s="28" t="s">
        <v>30</v>
      </c>
      <c r="I135" s="28" t="s">
        <v>31</v>
      </c>
      <c r="J135" s="35" t="s">
        <v>32</v>
      </c>
      <c r="K135" s="49">
        <v>50000</v>
      </c>
      <c r="L135" s="25"/>
      <c r="M135" s="25"/>
      <c r="N135" s="1"/>
    </row>
    <row r="136" spans="7:14" ht="18" hidden="1">
      <c r="G136" s="28" t="s">
        <v>40</v>
      </c>
      <c r="H136" s="28" t="s">
        <v>30</v>
      </c>
      <c r="I136" s="28" t="s">
        <v>31</v>
      </c>
      <c r="J136" s="35" t="s">
        <v>33</v>
      </c>
      <c r="K136" s="49">
        <v>12000</v>
      </c>
      <c r="L136" s="25"/>
      <c r="M136" s="25"/>
      <c r="N136" s="1"/>
    </row>
    <row r="137" spans="7:14" ht="18" hidden="1">
      <c r="G137" s="28" t="s">
        <v>40</v>
      </c>
      <c r="H137" s="28" t="s">
        <v>30</v>
      </c>
      <c r="I137" s="28" t="s">
        <v>34</v>
      </c>
      <c r="J137" s="35" t="s">
        <v>166</v>
      </c>
      <c r="K137" s="49">
        <v>6870</v>
      </c>
      <c r="L137" s="25"/>
      <c r="M137" s="25"/>
      <c r="N137" s="1"/>
    </row>
    <row r="138" spans="7:14" ht="18" hidden="1">
      <c r="G138" s="28" t="s">
        <v>40</v>
      </c>
      <c r="H138" s="28" t="s">
        <v>30</v>
      </c>
      <c r="I138" s="28" t="s">
        <v>34</v>
      </c>
      <c r="J138" s="35" t="s">
        <v>167</v>
      </c>
      <c r="K138" s="49">
        <v>2586</v>
      </c>
      <c r="L138" s="25"/>
      <c r="M138" s="25"/>
      <c r="N138" s="1"/>
    </row>
    <row r="139" spans="7:14" ht="18" hidden="1">
      <c r="G139" s="28" t="s">
        <v>41</v>
      </c>
      <c r="H139" s="28" t="s">
        <v>8</v>
      </c>
      <c r="I139" s="28" t="s">
        <v>9</v>
      </c>
      <c r="J139" s="35" t="s">
        <v>170</v>
      </c>
      <c r="K139" s="36">
        <v>400</v>
      </c>
      <c r="L139" s="1" t="s">
        <v>108</v>
      </c>
      <c r="M139" s="1" t="s">
        <v>12</v>
      </c>
      <c r="N139" s="1"/>
    </row>
    <row r="140" spans="7:14" ht="18" hidden="1">
      <c r="G140" s="28" t="s">
        <v>41</v>
      </c>
      <c r="H140" s="28" t="s">
        <v>8</v>
      </c>
      <c r="I140" s="28" t="s">
        <v>9</v>
      </c>
      <c r="J140" s="35" t="s">
        <v>66</v>
      </c>
      <c r="K140" s="36">
        <v>1500</v>
      </c>
      <c r="L140" s="1" t="s">
        <v>109</v>
      </c>
      <c r="M140" s="1" t="s">
        <v>12</v>
      </c>
      <c r="N140" s="1"/>
    </row>
    <row r="141" spans="7:14" ht="18" hidden="1">
      <c r="G141" s="28" t="s">
        <v>41</v>
      </c>
      <c r="H141" s="28" t="s">
        <v>8</v>
      </c>
      <c r="I141" s="28" t="s">
        <v>9</v>
      </c>
      <c r="J141" s="35" t="s">
        <v>14</v>
      </c>
      <c r="K141" s="36">
        <v>3000</v>
      </c>
      <c r="L141" s="1" t="s">
        <v>109</v>
      </c>
      <c r="M141" s="1" t="s">
        <v>12</v>
      </c>
      <c r="N141" s="1"/>
    </row>
    <row r="142" spans="7:14" ht="18" hidden="1">
      <c r="G142" s="28" t="s">
        <v>41</v>
      </c>
      <c r="H142" s="28" t="s">
        <v>8</v>
      </c>
      <c r="I142" s="28" t="s">
        <v>9</v>
      </c>
      <c r="J142" s="35" t="s">
        <v>15</v>
      </c>
      <c r="K142" s="36">
        <v>870</v>
      </c>
      <c r="L142" s="1" t="s">
        <v>110</v>
      </c>
      <c r="M142" s="1" t="s">
        <v>12</v>
      </c>
      <c r="N142" s="1"/>
    </row>
    <row r="143" spans="7:14" ht="18" hidden="1">
      <c r="G143" s="28" t="s">
        <v>41</v>
      </c>
      <c r="H143" s="28" t="s">
        <v>8</v>
      </c>
      <c r="I143" s="28" t="s">
        <v>9</v>
      </c>
      <c r="J143" s="35" t="s">
        <v>67</v>
      </c>
      <c r="K143" s="36">
        <v>1600</v>
      </c>
      <c r="L143" s="1" t="s">
        <v>111</v>
      </c>
      <c r="M143" s="1" t="s">
        <v>12</v>
      </c>
      <c r="N143" s="1"/>
    </row>
    <row r="144" spans="7:14" ht="18" hidden="1">
      <c r="G144" s="28" t="s">
        <v>41</v>
      </c>
      <c r="H144" s="28" t="s">
        <v>8</v>
      </c>
      <c r="I144" s="28" t="s">
        <v>9</v>
      </c>
      <c r="J144" s="35" t="s">
        <v>65</v>
      </c>
      <c r="K144" s="36">
        <v>5000</v>
      </c>
      <c r="L144" s="1" t="s">
        <v>112</v>
      </c>
      <c r="M144" s="1" t="s">
        <v>12</v>
      </c>
      <c r="N144" s="1"/>
    </row>
    <row r="145" spans="7:14" ht="18" hidden="1">
      <c r="G145" s="28" t="s">
        <v>41</v>
      </c>
      <c r="H145" s="28" t="s">
        <v>8</v>
      </c>
      <c r="I145" s="28" t="s">
        <v>9</v>
      </c>
      <c r="J145" s="35" t="s">
        <v>16</v>
      </c>
      <c r="K145" s="36">
        <v>15000</v>
      </c>
      <c r="L145" s="1" t="s">
        <v>113</v>
      </c>
      <c r="M145" s="1" t="s">
        <v>12</v>
      </c>
      <c r="N145" s="1"/>
    </row>
    <row r="146" spans="7:14" ht="18" hidden="1">
      <c r="G146" s="28" t="s">
        <v>41</v>
      </c>
      <c r="H146" s="28" t="s">
        <v>8</v>
      </c>
      <c r="I146" s="28" t="s">
        <v>9</v>
      </c>
      <c r="J146" s="35" t="s">
        <v>17</v>
      </c>
      <c r="K146" s="36">
        <v>501</v>
      </c>
      <c r="L146" s="1" t="s">
        <v>108</v>
      </c>
      <c r="M146" s="1" t="s">
        <v>12</v>
      </c>
      <c r="N146" s="1"/>
    </row>
    <row r="147" spans="7:14" ht="18" hidden="1">
      <c r="G147" s="28" t="s">
        <v>41</v>
      </c>
      <c r="H147" s="28" t="s">
        <v>8</v>
      </c>
      <c r="I147" s="28" t="s">
        <v>9</v>
      </c>
      <c r="J147" s="35" t="s">
        <v>18</v>
      </c>
      <c r="K147" s="36">
        <v>600</v>
      </c>
      <c r="L147" s="1" t="s">
        <v>114</v>
      </c>
      <c r="M147" s="1" t="s">
        <v>12</v>
      </c>
      <c r="N147" s="1"/>
    </row>
    <row r="148" spans="7:14" ht="18" hidden="1">
      <c r="G148" s="28" t="s">
        <v>41</v>
      </c>
      <c r="H148" s="28" t="s">
        <v>8</v>
      </c>
      <c r="I148" s="28" t="s">
        <v>19</v>
      </c>
      <c r="J148" s="35" t="s">
        <v>20</v>
      </c>
      <c r="K148" s="36">
        <v>10000</v>
      </c>
      <c r="L148" s="1" t="s">
        <v>115</v>
      </c>
      <c r="M148" s="1" t="s">
        <v>12</v>
      </c>
      <c r="N148" s="1"/>
    </row>
    <row r="149" spans="7:14" ht="18" hidden="1">
      <c r="G149" s="28" t="s">
        <v>41</v>
      </c>
      <c r="H149" s="28" t="s">
        <v>8</v>
      </c>
      <c r="I149" s="28" t="s">
        <v>19</v>
      </c>
      <c r="J149" s="35" t="s">
        <v>21</v>
      </c>
      <c r="K149" s="36">
        <v>7000</v>
      </c>
      <c r="L149" s="1" t="s">
        <v>111</v>
      </c>
      <c r="M149" s="1" t="s">
        <v>12</v>
      </c>
      <c r="N149" s="1"/>
    </row>
    <row r="150" spans="7:14" ht="18" hidden="1">
      <c r="G150" s="28" t="s">
        <v>41</v>
      </c>
      <c r="H150" s="28" t="s">
        <v>8</v>
      </c>
      <c r="I150" s="28" t="s">
        <v>19</v>
      </c>
      <c r="J150" s="35" t="s">
        <v>22</v>
      </c>
      <c r="K150" s="36">
        <v>2000</v>
      </c>
      <c r="L150" s="1" t="s">
        <v>112</v>
      </c>
      <c r="M150" s="1" t="s">
        <v>12</v>
      </c>
      <c r="N150" s="1"/>
    </row>
    <row r="151" spans="7:14" ht="18" hidden="1">
      <c r="G151" s="28" t="s">
        <v>41</v>
      </c>
      <c r="H151" s="28" t="s">
        <v>8</v>
      </c>
      <c r="I151" s="28" t="s">
        <v>23</v>
      </c>
      <c r="J151" s="35" t="s">
        <v>10</v>
      </c>
      <c r="K151" s="36">
        <v>350</v>
      </c>
      <c r="L151" s="1" t="s">
        <v>113</v>
      </c>
      <c r="M151" s="1" t="s">
        <v>12</v>
      </c>
      <c r="N151" s="1"/>
    </row>
    <row r="152" spans="7:14" ht="18" hidden="1">
      <c r="G152" s="28" t="s">
        <v>41</v>
      </c>
      <c r="H152" s="28" t="s">
        <v>8</v>
      </c>
      <c r="I152" s="28" t="s">
        <v>23</v>
      </c>
      <c r="J152" s="35" t="s">
        <v>68</v>
      </c>
      <c r="K152" s="36">
        <v>2000</v>
      </c>
      <c r="L152" s="1" t="s">
        <v>108</v>
      </c>
      <c r="M152" s="1" t="s">
        <v>12</v>
      </c>
      <c r="N152" s="1"/>
    </row>
    <row r="153" spans="7:14" ht="18" hidden="1">
      <c r="G153" s="28" t="s">
        <v>41</v>
      </c>
      <c r="H153" s="28" t="s">
        <v>8</v>
      </c>
      <c r="I153" s="28" t="s">
        <v>23</v>
      </c>
      <c r="J153" s="35" t="s">
        <v>24</v>
      </c>
      <c r="K153" s="36">
        <v>2500</v>
      </c>
      <c r="L153" s="1" t="s">
        <v>110</v>
      </c>
      <c r="M153" s="1" t="s">
        <v>12</v>
      </c>
      <c r="N153" s="1"/>
    </row>
    <row r="154" spans="7:14" ht="18" hidden="1">
      <c r="G154" s="28" t="s">
        <v>41</v>
      </c>
      <c r="H154" s="28" t="s">
        <v>8</v>
      </c>
      <c r="I154" s="28" t="s">
        <v>23</v>
      </c>
      <c r="J154" s="35" t="s">
        <v>25</v>
      </c>
      <c r="K154" s="36">
        <v>1500</v>
      </c>
      <c r="L154" s="1" t="s">
        <v>111</v>
      </c>
      <c r="M154" s="1" t="s">
        <v>12</v>
      </c>
      <c r="N154" s="1"/>
    </row>
    <row r="155" spans="7:14" ht="18" hidden="1">
      <c r="G155" s="28" t="s">
        <v>41</v>
      </c>
      <c r="H155" s="28" t="s">
        <v>8</v>
      </c>
      <c r="I155" s="28" t="s">
        <v>23</v>
      </c>
      <c r="J155" s="35" t="s">
        <v>26</v>
      </c>
      <c r="K155" s="36">
        <v>500</v>
      </c>
      <c r="L155" s="1" t="s">
        <v>112</v>
      </c>
      <c r="M155" s="1" t="s">
        <v>12</v>
      </c>
      <c r="N155" s="1"/>
    </row>
    <row r="156" spans="7:14" ht="18" hidden="1">
      <c r="G156" s="28" t="s">
        <v>41</v>
      </c>
      <c r="H156" s="28" t="s">
        <v>8</v>
      </c>
      <c r="I156" s="28" t="s">
        <v>23</v>
      </c>
      <c r="J156" s="35" t="s">
        <v>27</v>
      </c>
      <c r="K156" s="36">
        <v>5500</v>
      </c>
      <c r="L156" s="1" t="s">
        <v>113</v>
      </c>
      <c r="M156" s="1" t="s">
        <v>12</v>
      </c>
      <c r="N156" s="1"/>
    </row>
    <row r="157" spans="7:14" ht="18" hidden="1">
      <c r="G157" s="28" t="s">
        <v>41</v>
      </c>
      <c r="H157" s="28" t="s">
        <v>8</v>
      </c>
      <c r="I157" s="28" t="s">
        <v>23</v>
      </c>
      <c r="J157" s="35" t="s">
        <v>169</v>
      </c>
      <c r="K157" s="36">
        <v>1200</v>
      </c>
      <c r="L157" s="1" t="s">
        <v>108</v>
      </c>
      <c r="M157" s="1" t="s">
        <v>12</v>
      </c>
      <c r="N157" s="1"/>
    </row>
    <row r="158" spans="7:14" ht="18" hidden="1">
      <c r="G158" s="28" t="s">
        <v>41</v>
      </c>
      <c r="H158" s="28" t="s">
        <v>8</v>
      </c>
      <c r="I158" s="28" t="s">
        <v>23</v>
      </c>
      <c r="J158" s="35" t="s">
        <v>29</v>
      </c>
      <c r="K158" s="36">
        <v>300</v>
      </c>
      <c r="L158" s="1" t="s">
        <v>114</v>
      </c>
      <c r="M158" s="1" t="s">
        <v>12</v>
      </c>
      <c r="N158" s="1"/>
    </row>
    <row r="159" spans="7:14" ht="18" hidden="1">
      <c r="G159" s="28" t="s">
        <v>41</v>
      </c>
      <c r="H159" s="28" t="s">
        <v>8</v>
      </c>
      <c r="I159" s="28" t="s">
        <v>23</v>
      </c>
      <c r="J159" s="35" t="s">
        <v>18</v>
      </c>
      <c r="K159" s="36">
        <v>400</v>
      </c>
      <c r="L159" s="1" t="s">
        <v>115</v>
      </c>
      <c r="M159" s="1" t="s">
        <v>12</v>
      </c>
      <c r="N159" s="1"/>
    </row>
    <row r="160" spans="7:14" ht="18" hidden="1">
      <c r="G160" s="28" t="s">
        <v>41</v>
      </c>
      <c r="H160" s="28" t="s">
        <v>30</v>
      </c>
      <c r="I160" s="28" t="s">
        <v>31</v>
      </c>
      <c r="J160" s="35" t="s">
        <v>32</v>
      </c>
      <c r="K160" s="49">
        <v>50000</v>
      </c>
      <c r="L160" s="25"/>
      <c r="M160" s="25"/>
      <c r="N160" s="1"/>
    </row>
    <row r="161" spans="7:14" ht="18" hidden="1">
      <c r="G161" s="28" t="s">
        <v>41</v>
      </c>
      <c r="H161" s="28" t="s">
        <v>30</v>
      </c>
      <c r="I161" s="28" t="s">
        <v>31</v>
      </c>
      <c r="J161" s="35" t="s">
        <v>33</v>
      </c>
      <c r="K161" s="49">
        <v>15000</v>
      </c>
      <c r="L161" s="25"/>
      <c r="M161" s="25"/>
      <c r="N161" s="1"/>
    </row>
    <row r="162" spans="7:14" ht="18" hidden="1">
      <c r="G162" s="28" t="s">
        <v>41</v>
      </c>
      <c r="H162" s="28" t="s">
        <v>30</v>
      </c>
      <c r="I162" s="28" t="s">
        <v>34</v>
      </c>
      <c r="J162" s="35" t="s">
        <v>166</v>
      </c>
      <c r="K162" s="49">
        <v>1500</v>
      </c>
      <c r="L162" s="25"/>
      <c r="M162" s="25"/>
      <c r="N162" s="1"/>
    </row>
    <row r="163" spans="7:14" ht="18" hidden="1">
      <c r="G163" s="28" t="s">
        <v>41</v>
      </c>
      <c r="H163" s="28" t="s">
        <v>30</v>
      </c>
      <c r="I163" s="28" t="s">
        <v>34</v>
      </c>
      <c r="J163" s="35" t="s">
        <v>167</v>
      </c>
      <c r="K163" s="49">
        <v>900</v>
      </c>
      <c r="L163" s="25"/>
      <c r="M163" s="25"/>
      <c r="N163" s="1"/>
    </row>
    <row r="164" spans="7:14" ht="18" hidden="1">
      <c r="G164" s="28" t="s">
        <v>42</v>
      </c>
      <c r="H164" s="28" t="s">
        <v>8</v>
      </c>
      <c r="I164" s="28" t="s">
        <v>9</v>
      </c>
      <c r="J164" s="35" t="s">
        <v>170</v>
      </c>
      <c r="K164" s="36">
        <v>400</v>
      </c>
      <c r="L164" s="1" t="s">
        <v>116</v>
      </c>
      <c r="M164" s="1" t="s">
        <v>12</v>
      </c>
      <c r="N164" s="1"/>
    </row>
    <row r="165" spans="7:14" ht="18" hidden="1">
      <c r="G165" s="28" t="s">
        <v>42</v>
      </c>
      <c r="H165" s="28" t="s">
        <v>8</v>
      </c>
      <c r="I165" s="28" t="s">
        <v>9</v>
      </c>
      <c r="J165" s="35" t="s">
        <v>66</v>
      </c>
      <c r="K165" s="36">
        <v>1500</v>
      </c>
      <c r="L165" s="1" t="s">
        <v>117</v>
      </c>
      <c r="M165" s="1" t="s">
        <v>12</v>
      </c>
      <c r="N165" s="1"/>
    </row>
    <row r="166" spans="7:14" ht="18" hidden="1">
      <c r="G166" s="28" t="s">
        <v>42</v>
      </c>
      <c r="H166" s="28" t="s">
        <v>8</v>
      </c>
      <c r="I166" s="28" t="s">
        <v>9</v>
      </c>
      <c r="J166" s="35" t="s">
        <v>14</v>
      </c>
      <c r="K166" s="36">
        <v>3000</v>
      </c>
      <c r="L166" s="1" t="s">
        <v>117</v>
      </c>
      <c r="M166" s="1" t="s">
        <v>12</v>
      </c>
      <c r="N166" s="1"/>
    </row>
    <row r="167" spans="7:14" ht="18" hidden="1">
      <c r="G167" s="28" t="s">
        <v>42</v>
      </c>
      <c r="H167" s="28" t="s">
        <v>8</v>
      </c>
      <c r="I167" s="28" t="s">
        <v>9</v>
      </c>
      <c r="J167" s="35" t="s">
        <v>15</v>
      </c>
      <c r="K167" s="36">
        <v>870</v>
      </c>
      <c r="L167" s="1" t="s">
        <v>118</v>
      </c>
      <c r="M167" s="1" t="s">
        <v>12</v>
      </c>
      <c r="N167" s="1"/>
    </row>
    <row r="168" spans="7:14" ht="18" hidden="1">
      <c r="G168" s="28" t="s">
        <v>42</v>
      </c>
      <c r="H168" s="28" t="s">
        <v>8</v>
      </c>
      <c r="I168" s="28" t="s">
        <v>9</v>
      </c>
      <c r="J168" s="35" t="s">
        <v>67</v>
      </c>
      <c r="K168" s="36">
        <v>1450</v>
      </c>
      <c r="L168" s="1" t="s">
        <v>119</v>
      </c>
      <c r="M168" s="1" t="s">
        <v>12</v>
      </c>
      <c r="N168" s="1"/>
    </row>
    <row r="169" spans="7:14" ht="18" hidden="1">
      <c r="G169" s="28" t="s">
        <v>42</v>
      </c>
      <c r="H169" s="28" t="s">
        <v>8</v>
      </c>
      <c r="I169" s="28" t="s">
        <v>9</v>
      </c>
      <c r="J169" s="35" t="s">
        <v>65</v>
      </c>
      <c r="K169" s="36">
        <v>6800</v>
      </c>
      <c r="L169" s="1" t="s">
        <v>120</v>
      </c>
      <c r="M169" s="1" t="s">
        <v>12</v>
      </c>
      <c r="N169" s="1"/>
    </row>
    <row r="170" spans="7:14" ht="18" hidden="1">
      <c r="G170" s="28" t="s">
        <v>42</v>
      </c>
      <c r="H170" s="28" t="s">
        <v>8</v>
      </c>
      <c r="I170" s="28" t="s">
        <v>9</v>
      </c>
      <c r="J170" s="35" t="s">
        <v>16</v>
      </c>
      <c r="K170" s="36">
        <v>15000</v>
      </c>
      <c r="L170" s="1" t="s">
        <v>121</v>
      </c>
      <c r="M170" s="1" t="s">
        <v>12</v>
      </c>
      <c r="N170" s="1"/>
    </row>
    <row r="171" spans="7:14" ht="18" hidden="1">
      <c r="G171" s="28" t="s">
        <v>42</v>
      </c>
      <c r="H171" s="28" t="s">
        <v>8</v>
      </c>
      <c r="I171" s="28" t="s">
        <v>9</v>
      </c>
      <c r="J171" s="35" t="s">
        <v>17</v>
      </c>
      <c r="K171" s="36">
        <v>501</v>
      </c>
      <c r="L171" s="1" t="s">
        <v>116</v>
      </c>
      <c r="M171" s="1" t="s">
        <v>12</v>
      </c>
      <c r="N171" s="1"/>
    </row>
    <row r="172" spans="7:14" ht="18" hidden="1">
      <c r="G172" s="28" t="s">
        <v>42</v>
      </c>
      <c r="H172" s="28" t="s">
        <v>8</v>
      </c>
      <c r="I172" s="28" t="s">
        <v>9</v>
      </c>
      <c r="J172" s="35" t="s">
        <v>18</v>
      </c>
      <c r="K172" s="36">
        <v>600</v>
      </c>
      <c r="L172" s="1" t="s">
        <v>122</v>
      </c>
      <c r="M172" s="1" t="s">
        <v>12</v>
      </c>
      <c r="N172" s="1"/>
    </row>
    <row r="173" spans="7:14" ht="18" hidden="1">
      <c r="G173" s="28" t="s">
        <v>42</v>
      </c>
      <c r="H173" s="28" t="s">
        <v>8</v>
      </c>
      <c r="I173" s="28" t="s">
        <v>19</v>
      </c>
      <c r="J173" s="35" t="s">
        <v>20</v>
      </c>
      <c r="K173" s="36">
        <v>10000</v>
      </c>
      <c r="L173" s="1" t="s">
        <v>123</v>
      </c>
      <c r="M173" s="1" t="s">
        <v>12</v>
      </c>
      <c r="N173" s="1"/>
    </row>
    <row r="174" spans="7:14" ht="18" hidden="1">
      <c r="G174" s="28" t="s">
        <v>42</v>
      </c>
      <c r="H174" s="28" t="s">
        <v>8</v>
      </c>
      <c r="I174" s="28" t="s">
        <v>19</v>
      </c>
      <c r="J174" s="35" t="s">
        <v>21</v>
      </c>
      <c r="K174" s="36">
        <v>7000</v>
      </c>
      <c r="L174" s="1" t="s">
        <v>119</v>
      </c>
      <c r="M174" s="1" t="s">
        <v>12</v>
      </c>
      <c r="N174" s="1"/>
    </row>
    <row r="175" spans="7:14" ht="18" hidden="1">
      <c r="G175" s="28" t="s">
        <v>42</v>
      </c>
      <c r="H175" s="28" t="s">
        <v>8</v>
      </c>
      <c r="I175" s="28" t="s">
        <v>19</v>
      </c>
      <c r="J175" s="35" t="s">
        <v>22</v>
      </c>
      <c r="K175" s="36">
        <v>2000</v>
      </c>
      <c r="L175" s="1" t="s">
        <v>120</v>
      </c>
      <c r="M175" s="1" t="s">
        <v>12</v>
      </c>
      <c r="N175" s="1"/>
    </row>
    <row r="176" spans="7:14" ht="18" hidden="1">
      <c r="G176" s="28" t="s">
        <v>42</v>
      </c>
      <c r="H176" s="28" t="s">
        <v>8</v>
      </c>
      <c r="I176" s="28" t="s">
        <v>23</v>
      </c>
      <c r="J176" s="35" t="s">
        <v>168</v>
      </c>
      <c r="K176" s="36">
        <v>500</v>
      </c>
      <c r="L176" s="1" t="s">
        <v>121</v>
      </c>
      <c r="M176" s="1" t="s">
        <v>12</v>
      </c>
      <c r="N176" s="1"/>
    </row>
    <row r="177" spans="7:14" ht="18" hidden="1">
      <c r="G177" s="28" t="s">
        <v>42</v>
      </c>
      <c r="H177" s="28" t="s">
        <v>8</v>
      </c>
      <c r="I177" s="28" t="s">
        <v>23</v>
      </c>
      <c r="J177" s="35" t="s">
        <v>68</v>
      </c>
      <c r="K177" s="36">
        <v>1900</v>
      </c>
      <c r="L177" s="1" t="s">
        <v>116</v>
      </c>
      <c r="M177" s="1" t="s">
        <v>12</v>
      </c>
      <c r="N177" s="1"/>
    </row>
    <row r="178" spans="7:14" ht="18" hidden="1">
      <c r="G178" s="28" t="s">
        <v>42</v>
      </c>
      <c r="H178" s="28" t="s">
        <v>8</v>
      </c>
      <c r="I178" s="28" t="s">
        <v>23</v>
      </c>
      <c r="J178" s="35" t="s">
        <v>24</v>
      </c>
      <c r="K178" s="36">
        <v>2500</v>
      </c>
      <c r="L178" s="1" t="s">
        <v>118</v>
      </c>
      <c r="M178" s="1" t="s">
        <v>12</v>
      </c>
      <c r="N178" s="1"/>
    </row>
    <row r="179" spans="7:14" ht="18" hidden="1">
      <c r="G179" s="28" t="s">
        <v>42</v>
      </c>
      <c r="H179" s="28" t="s">
        <v>8</v>
      </c>
      <c r="I179" s="28" t="s">
        <v>23</v>
      </c>
      <c r="J179" s="35" t="s">
        <v>25</v>
      </c>
      <c r="K179" s="36">
        <v>1500</v>
      </c>
      <c r="L179" s="1" t="s">
        <v>119</v>
      </c>
      <c r="M179" s="1" t="s">
        <v>12</v>
      </c>
      <c r="N179" s="1"/>
    </row>
    <row r="180" spans="7:14" ht="18" hidden="1">
      <c r="G180" s="28" t="s">
        <v>42</v>
      </c>
      <c r="H180" s="28" t="s">
        <v>8</v>
      </c>
      <c r="I180" s="28" t="s">
        <v>23</v>
      </c>
      <c r="J180" s="35" t="s">
        <v>26</v>
      </c>
      <c r="K180" s="36">
        <v>500</v>
      </c>
      <c r="L180" s="1" t="s">
        <v>120</v>
      </c>
      <c r="M180" s="1" t="s">
        <v>12</v>
      </c>
      <c r="N180" s="1"/>
    </row>
    <row r="181" spans="7:14" ht="18" hidden="1">
      <c r="G181" s="28" t="s">
        <v>42</v>
      </c>
      <c r="H181" s="28" t="s">
        <v>8</v>
      </c>
      <c r="I181" s="28" t="s">
        <v>23</v>
      </c>
      <c r="J181" s="35" t="s">
        <v>27</v>
      </c>
      <c r="K181" s="36">
        <v>5500</v>
      </c>
      <c r="L181" s="1" t="s">
        <v>121</v>
      </c>
      <c r="M181" s="1" t="s">
        <v>12</v>
      </c>
      <c r="N181" s="1"/>
    </row>
    <row r="182" spans="7:14" ht="18" hidden="1">
      <c r="G182" s="28" t="s">
        <v>42</v>
      </c>
      <c r="H182" s="28" t="s">
        <v>8</v>
      </c>
      <c r="I182" s="28" t="s">
        <v>23</v>
      </c>
      <c r="J182" s="35" t="s">
        <v>169</v>
      </c>
      <c r="K182" s="36">
        <v>1200</v>
      </c>
      <c r="L182" s="1" t="s">
        <v>116</v>
      </c>
      <c r="M182" s="1" t="s">
        <v>12</v>
      </c>
      <c r="N182" s="1"/>
    </row>
    <row r="183" spans="7:14" ht="18" hidden="1">
      <c r="G183" s="28" t="s">
        <v>42</v>
      </c>
      <c r="H183" s="28" t="s">
        <v>8</v>
      </c>
      <c r="I183" s="28" t="s">
        <v>23</v>
      </c>
      <c r="J183" s="35" t="s">
        <v>29</v>
      </c>
      <c r="K183" s="36">
        <v>300</v>
      </c>
      <c r="L183" s="1" t="s">
        <v>122</v>
      </c>
      <c r="M183" s="1" t="s">
        <v>12</v>
      </c>
      <c r="N183" s="1"/>
    </row>
    <row r="184" spans="7:14" ht="18" hidden="1">
      <c r="G184" s="28" t="s">
        <v>42</v>
      </c>
      <c r="H184" s="28" t="s">
        <v>8</v>
      </c>
      <c r="I184" s="28" t="s">
        <v>23</v>
      </c>
      <c r="J184" s="35" t="s">
        <v>18</v>
      </c>
      <c r="K184" s="36">
        <v>400</v>
      </c>
      <c r="L184" s="1" t="s">
        <v>123</v>
      </c>
      <c r="M184" s="1" t="s">
        <v>12</v>
      </c>
      <c r="N184" s="1"/>
    </row>
    <row r="185" spans="7:14" ht="18" hidden="1">
      <c r="G185" s="28" t="s">
        <v>42</v>
      </c>
      <c r="H185" s="28" t="s">
        <v>30</v>
      </c>
      <c r="I185" s="28" t="s">
        <v>31</v>
      </c>
      <c r="J185" s="35" t="s">
        <v>32</v>
      </c>
      <c r="K185" s="49">
        <v>50000</v>
      </c>
      <c r="L185" s="25"/>
      <c r="M185" s="25"/>
      <c r="N185" s="1"/>
    </row>
    <row r="186" spans="7:14" ht="18" hidden="1">
      <c r="G186" s="28" t="s">
        <v>42</v>
      </c>
      <c r="H186" s="28" t="s">
        <v>30</v>
      </c>
      <c r="I186" s="28" t="s">
        <v>31</v>
      </c>
      <c r="J186" s="35" t="s">
        <v>33</v>
      </c>
      <c r="K186" s="49">
        <v>11000</v>
      </c>
      <c r="L186" s="25"/>
      <c r="M186" s="25"/>
      <c r="N186" s="1"/>
    </row>
    <row r="187" spans="7:14" ht="18" hidden="1">
      <c r="G187" s="28" t="s">
        <v>42</v>
      </c>
      <c r="H187" s="28" t="s">
        <v>30</v>
      </c>
      <c r="I187" s="28" t="s">
        <v>34</v>
      </c>
      <c r="J187" s="35" t="s">
        <v>166</v>
      </c>
      <c r="K187" s="49">
        <v>3890</v>
      </c>
      <c r="L187" s="25"/>
      <c r="M187" s="25"/>
      <c r="N187" s="1"/>
    </row>
    <row r="188" spans="7:14" ht="18" hidden="1">
      <c r="G188" s="28" t="s">
        <v>42</v>
      </c>
      <c r="H188" s="28" t="s">
        <v>30</v>
      </c>
      <c r="I188" s="28" t="s">
        <v>34</v>
      </c>
      <c r="J188" s="35" t="s">
        <v>167</v>
      </c>
      <c r="K188" s="49">
        <v>1200</v>
      </c>
      <c r="L188" s="25"/>
      <c r="M188" s="25"/>
      <c r="N188" s="1"/>
    </row>
    <row r="189" spans="7:14" ht="18" hidden="1">
      <c r="G189" s="28" t="s">
        <v>43</v>
      </c>
      <c r="H189" s="28" t="s">
        <v>8</v>
      </c>
      <c r="I189" s="28" t="s">
        <v>9</v>
      </c>
      <c r="J189" s="35" t="s">
        <v>10</v>
      </c>
      <c r="K189" s="36">
        <v>400</v>
      </c>
      <c r="L189" s="1" t="s">
        <v>124</v>
      </c>
      <c r="M189" s="1" t="s">
        <v>12</v>
      </c>
      <c r="N189" s="1"/>
    </row>
    <row r="190" spans="7:14" ht="18" hidden="1">
      <c r="G190" s="28" t="s">
        <v>43</v>
      </c>
      <c r="H190" s="28" t="s">
        <v>8</v>
      </c>
      <c r="I190" s="28" t="s">
        <v>9</v>
      </c>
      <c r="J190" s="35" t="s">
        <v>66</v>
      </c>
      <c r="K190" s="36">
        <v>1460</v>
      </c>
      <c r="L190" s="1" t="s">
        <v>125</v>
      </c>
      <c r="M190" s="1" t="s">
        <v>12</v>
      </c>
      <c r="N190" s="1"/>
    </row>
    <row r="191" spans="7:14" ht="18" hidden="1">
      <c r="G191" s="28" t="s">
        <v>43</v>
      </c>
      <c r="H191" s="28" t="s">
        <v>8</v>
      </c>
      <c r="I191" s="28" t="s">
        <v>9</v>
      </c>
      <c r="J191" s="35" t="s">
        <v>14</v>
      </c>
      <c r="K191" s="36">
        <v>3000</v>
      </c>
      <c r="L191" s="1" t="s">
        <v>126</v>
      </c>
      <c r="M191" s="1" t="s">
        <v>12</v>
      </c>
      <c r="N191" s="1"/>
    </row>
    <row r="192" spans="7:14" ht="18" hidden="1">
      <c r="G192" s="28" t="s">
        <v>43</v>
      </c>
      <c r="H192" s="28" t="s">
        <v>8</v>
      </c>
      <c r="I192" s="28" t="s">
        <v>9</v>
      </c>
      <c r="J192" s="35" t="s">
        <v>15</v>
      </c>
      <c r="K192" s="36">
        <v>870</v>
      </c>
      <c r="L192" s="1" t="s">
        <v>127</v>
      </c>
      <c r="M192" s="1" t="s">
        <v>12</v>
      </c>
      <c r="N192" s="1"/>
    </row>
    <row r="193" spans="7:14" ht="18" hidden="1">
      <c r="G193" s="28" t="s">
        <v>43</v>
      </c>
      <c r="H193" s="28" t="s">
        <v>8</v>
      </c>
      <c r="I193" s="28" t="s">
        <v>9</v>
      </c>
      <c r="J193" s="35" t="s">
        <v>67</v>
      </c>
      <c r="K193" s="36">
        <v>1250</v>
      </c>
      <c r="L193" s="1" t="s">
        <v>128</v>
      </c>
      <c r="M193" s="1" t="s">
        <v>12</v>
      </c>
      <c r="N193" s="1"/>
    </row>
    <row r="194" spans="7:14" ht="18" hidden="1">
      <c r="G194" s="28" t="s">
        <v>43</v>
      </c>
      <c r="H194" s="28" t="s">
        <v>8</v>
      </c>
      <c r="I194" s="28" t="s">
        <v>9</v>
      </c>
      <c r="J194" s="35" t="s">
        <v>65</v>
      </c>
      <c r="K194" s="36">
        <v>4500</v>
      </c>
      <c r="L194" s="1" t="s">
        <v>129</v>
      </c>
      <c r="M194" s="1" t="s">
        <v>12</v>
      </c>
      <c r="N194" s="1"/>
    </row>
    <row r="195" spans="7:14" ht="18" hidden="1">
      <c r="G195" s="28" t="s">
        <v>43</v>
      </c>
      <c r="H195" s="28" t="s">
        <v>8</v>
      </c>
      <c r="I195" s="28" t="s">
        <v>9</v>
      </c>
      <c r="J195" s="35" t="s">
        <v>16</v>
      </c>
      <c r="K195" s="36">
        <v>15000</v>
      </c>
      <c r="L195" s="1" t="s">
        <v>130</v>
      </c>
      <c r="M195" s="1" t="s">
        <v>12</v>
      </c>
      <c r="N195" s="1"/>
    </row>
    <row r="196" spans="7:14" ht="18" hidden="1">
      <c r="G196" s="28" t="s">
        <v>43</v>
      </c>
      <c r="H196" s="28" t="s">
        <v>8</v>
      </c>
      <c r="I196" s="28" t="s">
        <v>9</v>
      </c>
      <c r="J196" s="35" t="s">
        <v>17</v>
      </c>
      <c r="K196" s="36">
        <v>501</v>
      </c>
      <c r="L196" s="1" t="s">
        <v>129</v>
      </c>
      <c r="M196" s="1" t="s">
        <v>12</v>
      </c>
      <c r="N196" s="1"/>
    </row>
    <row r="197" spans="7:14" ht="18" hidden="1">
      <c r="G197" s="28" t="s">
        <v>43</v>
      </c>
      <c r="H197" s="28" t="s">
        <v>8</v>
      </c>
      <c r="I197" s="28" t="s">
        <v>9</v>
      </c>
      <c r="J197" s="35" t="s">
        <v>18</v>
      </c>
      <c r="K197" s="36">
        <v>600</v>
      </c>
      <c r="L197" s="1" t="s">
        <v>126</v>
      </c>
      <c r="M197" s="1" t="s">
        <v>12</v>
      </c>
      <c r="N197" s="1"/>
    </row>
    <row r="198" spans="7:14" ht="18" hidden="1">
      <c r="G198" s="28" t="s">
        <v>43</v>
      </c>
      <c r="H198" s="28" t="s">
        <v>8</v>
      </c>
      <c r="I198" s="28" t="s">
        <v>19</v>
      </c>
      <c r="J198" s="35" t="s">
        <v>20</v>
      </c>
      <c r="K198" s="36">
        <v>10000</v>
      </c>
      <c r="L198" s="1" t="s">
        <v>127</v>
      </c>
      <c r="M198" s="1" t="s">
        <v>12</v>
      </c>
      <c r="N198" s="1"/>
    </row>
    <row r="199" spans="7:14" ht="18" hidden="1">
      <c r="G199" s="28" t="s">
        <v>43</v>
      </c>
      <c r="H199" s="28" t="s">
        <v>8</v>
      </c>
      <c r="I199" s="28" t="s">
        <v>19</v>
      </c>
      <c r="J199" s="35" t="s">
        <v>21</v>
      </c>
      <c r="K199" s="36">
        <v>7000</v>
      </c>
      <c r="L199" s="1" t="s">
        <v>127</v>
      </c>
      <c r="M199" s="1" t="s">
        <v>12</v>
      </c>
      <c r="N199" s="1"/>
    </row>
    <row r="200" spans="7:14" ht="18" hidden="1">
      <c r="G200" s="28" t="s">
        <v>43</v>
      </c>
      <c r="H200" s="28" t="s">
        <v>8</v>
      </c>
      <c r="I200" s="28" t="s">
        <v>19</v>
      </c>
      <c r="J200" s="35" t="s">
        <v>22</v>
      </c>
      <c r="K200" s="36">
        <v>2000</v>
      </c>
      <c r="L200" s="1" t="s">
        <v>131</v>
      </c>
      <c r="M200" s="1" t="s">
        <v>12</v>
      </c>
      <c r="N200" s="1"/>
    </row>
    <row r="201" spans="7:14" ht="18" hidden="1">
      <c r="G201" s="28" t="s">
        <v>43</v>
      </c>
      <c r="H201" s="28" t="s">
        <v>8</v>
      </c>
      <c r="I201" s="28" t="s">
        <v>23</v>
      </c>
      <c r="J201" s="35" t="s">
        <v>10</v>
      </c>
      <c r="K201" s="36">
        <v>350</v>
      </c>
      <c r="L201" s="1" t="s">
        <v>128</v>
      </c>
      <c r="M201" s="1" t="s">
        <v>12</v>
      </c>
      <c r="N201" s="1"/>
    </row>
    <row r="202" spans="7:14" ht="18" hidden="1">
      <c r="G202" s="28" t="s">
        <v>43</v>
      </c>
      <c r="H202" s="28" t="s">
        <v>8</v>
      </c>
      <c r="I202" s="28" t="s">
        <v>23</v>
      </c>
      <c r="J202" s="35" t="s">
        <v>68</v>
      </c>
      <c r="K202" s="36">
        <v>1500</v>
      </c>
      <c r="L202" s="1" t="s">
        <v>131</v>
      </c>
      <c r="M202" s="1" t="s">
        <v>12</v>
      </c>
      <c r="N202" s="1"/>
    </row>
    <row r="203" spans="7:14" ht="18" hidden="1">
      <c r="G203" s="28" t="s">
        <v>43</v>
      </c>
      <c r="H203" s="28" t="s">
        <v>8</v>
      </c>
      <c r="I203" s="28" t="s">
        <v>23</v>
      </c>
      <c r="J203" s="35" t="s">
        <v>24</v>
      </c>
      <c r="K203" s="36">
        <v>2500</v>
      </c>
      <c r="L203" s="1" t="s">
        <v>130</v>
      </c>
      <c r="M203" s="1" t="s">
        <v>12</v>
      </c>
      <c r="N203" s="1"/>
    </row>
    <row r="204" spans="7:14" ht="18" hidden="1">
      <c r="G204" s="28" t="s">
        <v>43</v>
      </c>
      <c r="H204" s="28" t="s">
        <v>8</v>
      </c>
      <c r="I204" s="28" t="s">
        <v>23</v>
      </c>
      <c r="J204" s="35" t="s">
        <v>25</v>
      </c>
      <c r="K204" s="36">
        <v>1500</v>
      </c>
      <c r="L204" s="1" t="s">
        <v>127</v>
      </c>
      <c r="M204" s="1" t="s">
        <v>12</v>
      </c>
      <c r="N204" s="1"/>
    </row>
    <row r="205" spans="7:14" ht="18" hidden="1">
      <c r="G205" s="28" t="s">
        <v>43</v>
      </c>
      <c r="H205" s="28" t="s">
        <v>8</v>
      </c>
      <c r="I205" s="28" t="s">
        <v>23</v>
      </c>
      <c r="J205" s="35" t="s">
        <v>26</v>
      </c>
      <c r="K205" s="36">
        <v>500</v>
      </c>
      <c r="L205" s="1" t="s">
        <v>128</v>
      </c>
      <c r="M205" s="1" t="s">
        <v>12</v>
      </c>
      <c r="N205" s="1"/>
    </row>
    <row r="206" spans="7:14" ht="18" hidden="1">
      <c r="G206" s="28" t="s">
        <v>43</v>
      </c>
      <c r="H206" s="28" t="s">
        <v>8</v>
      </c>
      <c r="I206" s="28" t="s">
        <v>23</v>
      </c>
      <c r="J206" s="35" t="s">
        <v>27</v>
      </c>
      <c r="K206" s="36">
        <v>5500</v>
      </c>
      <c r="L206" s="1" t="s">
        <v>129</v>
      </c>
      <c r="M206" s="1" t="s">
        <v>12</v>
      </c>
      <c r="N206" s="1"/>
    </row>
    <row r="207" spans="7:14" ht="18" hidden="1">
      <c r="G207" s="28" t="s">
        <v>43</v>
      </c>
      <c r="H207" s="28" t="s">
        <v>8</v>
      </c>
      <c r="I207" s="28" t="s">
        <v>23</v>
      </c>
      <c r="J207" s="35" t="s">
        <v>169</v>
      </c>
      <c r="K207" s="36">
        <v>1200</v>
      </c>
      <c r="L207" s="1" t="s">
        <v>126</v>
      </c>
      <c r="M207" s="1" t="s">
        <v>12</v>
      </c>
      <c r="N207" s="1"/>
    </row>
    <row r="208" spans="7:14" ht="18" hidden="1">
      <c r="G208" s="28" t="s">
        <v>43</v>
      </c>
      <c r="H208" s="28" t="s">
        <v>8</v>
      </c>
      <c r="I208" s="28" t="s">
        <v>23</v>
      </c>
      <c r="J208" s="35" t="s">
        <v>29</v>
      </c>
      <c r="K208" s="36">
        <v>300</v>
      </c>
      <c r="L208" s="1" t="s">
        <v>124</v>
      </c>
      <c r="M208" s="1" t="s">
        <v>12</v>
      </c>
      <c r="N208" s="1"/>
    </row>
    <row r="209" spans="7:14" ht="18" hidden="1">
      <c r="G209" s="28" t="s">
        <v>43</v>
      </c>
      <c r="H209" s="28" t="s">
        <v>8</v>
      </c>
      <c r="I209" s="28" t="s">
        <v>23</v>
      </c>
      <c r="J209" s="35" t="s">
        <v>18</v>
      </c>
      <c r="K209" s="36">
        <v>400</v>
      </c>
      <c r="L209" s="1" t="s">
        <v>127</v>
      </c>
      <c r="M209" s="1" t="s">
        <v>12</v>
      </c>
      <c r="N209" s="1"/>
    </row>
    <row r="210" spans="7:14" ht="18" hidden="1">
      <c r="G210" s="28" t="s">
        <v>43</v>
      </c>
      <c r="H210" s="28" t="s">
        <v>30</v>
      </c>
      <c r="I210" s="28" t="s">
        <v>31</v>
      </c>
      <c r="J210" s="35" t="s">
        <v>32</v>
      </c>
      <c r="K210" s="49">
        <v>50000</v>
      </c>
      <c r="L210" s="25"/>
      <c r="M210" s="25"/>
      <c r="N210" s="1"/>
    </row>
    <row r="211" spans="7:14" ht="18" hidden="1">
      <c r="G211" s="28" t="s">
        <v>43</v>
      </c>
      <c r="H211" s="28" t="s">
        <v>30</v>
      </c>
      <c r="I211" s="28" t="s">
        <v>31</v>
      </c>
      <c r="J211" s="35" t="s">
        <v>33</v>
      </c>
      <c r="K211" s="49">
        <v>11000</v>
      </c>
      <c r="L211" s="25"/>
      <c r="M211" s="25"/>
      <c r="N211" s="1"/>
    </row>
    <row r="212" spans="7:14" ht="18" hidden="1">
      <c r="G212" s="28" t="s">
        <v>43</v>
      </c>
      <c r="H212" s="28" t="s">
        <v>30</v>
      </c>
      <c r="I212" s="28" t="s">
        <v>34</v>
      </c>
      <c r="J212" s="35" t="s">
        <v>166</v>
      </c>
      <c r="K212" s="49">
        <v>3500</v>
      </c>
      <c r="L212" s="25"/>
      <c r="M212" s="25"/>
      <c r="N212" s="1"/>
    </row>
    <row r="213" spans="7:14" ht="18" hidden="1">
      <c r="G213" s="28" t="s">
        <v>43</v>
      </c>
      <c r="H213" s="28" t="s">
        <v>30</v>
      </c>
      <c r="I213" s="28" t="s">
        <v>34</v>
      </c>
      <c r="J213" s="35" t="s">
        <v>167</v>
      </c>
      <c r="K213" s="49">
        <v>1600</v>
      </c>
      <c r="L213" s="25"/>
      <c r="M213" s="25"/>
      <c r="N213" s="1"/>
    </row>
    <row r="214" spans="7:14" ht="18" hidden="1">
      <c r="G214" s="28" t="s">
        <v>44</v>
      </c>
      <c r="H214" s="28" t="s">
        <v>8</v>
      </c>
      <c r="I214" s="28" t="s">
        <v>9</v>
      </c>
      <c r="J214" s="35" t="s">
        <v>10</v>
      </c>
      <c r="K214" s="36">
        <v>400</v>
      </c>
      <c r="L214" s="1" t="s">
        <v>132</v>
      </c>
      <c r="M214" s="1" t="s">
        <v>12</v>
      </c>
      <c r="N214" s="1"/>
    </row>
    <row r="215" spans="7:14" ht="18" hidden="1">
      <c r="G215" s="28" t="s">
        <v>44</v>
      </c>
      <c r="H215" s="28" t="s">
        <v>8</v>
      </c>
      <c r="I215" s="28" t="s">
        <v>9</v>
      </c>
      <c r="J215" s="35" t="s">
        <v>66</v>
      </c>
      <c r="K215" s="36">
        <v>1500</v>
      </c>
      <c r="L215" s="1" t="s">
        <v>133</v>
      </c>
      <c r="M215" s="1" t="s">
        <v>12</v>
      </c>
      <c r="N215" s="1"/>
    </row>
    <row r="216" spans="7:14" ht="18" hidden="1">
      <c r="G216" s="28" t="s">
        <v>44</v>
      </c>
      <c r="H216" s="28" t="s">
        <v>8</v>
      </c>
      <c r="I216" s="28" t="s">
        <v>9</v>
      </c>
      <c r="J216" s="35" t="s">
        <v>14</v>
      </c>
      <c r="K216" s="36">
        <v>3000</v>
      </c>
      <c r="L216" s="1" t="s">
        <v>132</v>
      </c>
      <c r="M216" s="1" t="s">
        <v>12</v>
      </c>
      <c r="N216" s="1"/>
    </row>
    <row r="217" spans="7:14" ht="18" hidden="1">
      <c r="G217" s="28" t="s">
        <v>44</v>
      </c>
      <c r="H217" s="28" t="s">
        <v>8</v>
      </c>
      <c r="I217" s="28" t="s">
        <v>9</v>
      </c>
      <c r="J217" s="35" t="s">
        <v>15</v>
      </c>
      <c r="K217" s="36">
        <v>870</v>
      </c>
      <c r="L217" s="1" t="s">
        <v>134</v>
      </c>
      <c r="M217" s="1" t="s">
        <v>12</v>
      </c>
      <c r="N217" s="1"/>
    </row>
    <row r="218" spans="7:14" ht="18" hidden="1">
      <c r="G218" s="28" t="s">
        <v>44</v>
      </c>
      <c r="H218" s="28" t="s">
        <v>8</v>
      </c>
      <c r="I218" s="28" t="s">
        <v>9</v>
      </c>
      <c r="J218" s="35" t="s">
        <v>67</v>
      </c>
      <c r="K218" s="36">
        <v>1560</v>
      </c>
      <c r="L218" s="1" t="s">
        <v>135</v>
      </c>
      <c r="M218" s="1" t="s">
        <v>12</v>
      </c>
      <c r="N218" s="1"/>
    </row>
    <row r="219" spans="7:14" ht="18" hidden="1">
      <c r="G219" s="28" t="s">
        <v>44</v>
      </c>
      <c r="H219" s="28" t="s">
        <v>8</v>
      </c>
      <c r="I219" s="28" t="s">
        <v>9</v>
      </c>
      <c r="J219" s="35" t="s">
        <v>65</v>
      </c>
      <c r="K219" s="36">
        <v>5000</v>
      </c>
      <c r="L219" s="1" t="s">
        <v>136</v>
      </c>
      <c r="M219" s="1" t="s">
        <v>12</v>
      </c>
      <c r="N219" s="1"/>
    </row>
    <row r="220" spans="7:14" ht="18" hidden="1">
      <c r="G220" s="28" t="s">
        <v>44</v>
      </c>
      <c r="H220" s="28" t="s">
        <v>8</v>
      </c>
      <c r="I220" s="28" t="s">
        <v>9</v>
      </c>
      <c r="J220" s="35" t="s">
        <v>16</v>
      </c>
      <c r="K220" s="36">
        <v>15000</v>
      </c>
      <c r="L220" s="1" t="s">
        <v>135</v>
      </c>
      <c r="M220" s="1" t="s">
        <v>12</v>
      </c>
      <c r="N220" s="1"/>
    </row>
    <row r="221" spans="7:14" ht="18" hidden="1">
      <c r="G221" s="28" t="s">
        <v>44</v>
      </c>
      <c r="H221" s="28" t="s">
        <v>8</v>
      </c>
      <c r="I221" s="28" t="s">
        <v>9</v>
      </c>
      <c r="J221" s="35" t="s">
        <v>17</v>
      </c>
      <c r="K221" s="36">
        <v>501</v>
      </c>
      <c r="L221" s="1" t="s">
        <v>136</v>
      </c>
      <c r="M221" s="1" t="s">
        <v>12</v>
      </c>
      <c r="N221" s="1"/>
    </row>
    <row r="222" spans="7:14" ht="18" hidden="1">
      <c r="G222" s="28" t="s">
        <v>44</v>
      </c>
      <c r="H222" s="28" t="s">
        <v>8</v>
      </c>
      <c r="I222" s="28" t="s">
        <v>9</v>
      </c>
      <c r="J222" s="35" t="s">
        <v>18</v>
      </c>
      <c r="K222" s="36">
        <v>600</v>
      </c>
      <c r="L222" s="1" t="s">
        <v>137</v>
      </c>
      <c r="M222" s="1" t="s">
        <v>12</v>
      </c>
      <c r="N222" s="1"/>
    </row>
    <row r="223" spans="7:14" ht="18" hidden="1">
      <c r="G223" s="28" t="s">
        <v>44</v>
      </c>
      <c r="H223" s="28" t="s">
        <v>8</v>
      </c>
      <c r="I223" s="28" t="s">
        <v>19</v>
      </c>
      <c r="J223" s="35" t="s">
        <v>20</v>
      </c>
      <c r="K223" s="36">
        <v>10000</v>
      </c>
      <c r="L223" s="1" t="s">
        <v>138</v>
      </c>
      <c r="M223" s="1" t="s">
        <v>12</v>
      </c>
      <c r="N223" s="1"/>
    </row>
    <row r="224" spans="7:14" ht="18" hidden="1">
      <c r="G224" s="28" t="s">
        <v>44</v>
      </c>
      <c r="H224" s="28" t="s">
        <v>8</v>
      </c>
      <c r="I224" s="28" t="s">
        <v>19</v>
      </c>
      <c r="J224" s="35" t="s">
        <v>21</v>
      </c>
      <c r="K224" s="36">
        <v>7000</v>
      </c>
      <c r="L224" s="1" t="s">
        <v>134</v>
      </c>
      <c r="M224" s="1" t="s">
        <v>12</v>
      </c>
      <c r="N224" s="1"/>
    </row>
    <row r="225" spans="7:14" ht="18" hidden="1">
      <c r="G225" s="28" t="s">
        <v>44</v>
      </c>
      <c r="H225" s="28" t="s">
        <v>8</v>
      </c>
      <c r="I225" s="28" t="s">
        <v>19</v>
      </c>
      <c r="J225" s="35" t="s">
        <v>22</v>
      </c>
      <c r="K225" s="36">
        <v>2000</v>
      </c>
      <c r="L225" s="1" t="s">
        <v>139</v>
      </c>
      <c r="M225" s="1" t="s">
        <v>12</v>
      </c>
      <c r="N225" s="1"/>
    </row>
    <row r="226" spans="7:14" ht="18" hidden="1">
      <c r="G226" s="28" t="s">
        <v>44</v>
      </c>
      <c r="H226" s="28" t="s">
        <v>8</v>
      </c>
      <c r="I226" s="28" t="s">
        <v>23</v>
      </c>
      <c r="J226" s="35" t="s">
        <v>10</v>
      </c>
      <c r="K226" s="36">
        <v>350</v>
      </c>
      <c r="L226" s="1" t="s">
        <v>135</v>
      </c>
      <c r="M226" s="1" t="s">
        <v>12</v>
      </c>
      <c r="N226" s="1"/>
    </row>
    <row r="227" spans="7:14" ht="18" hidden="1">
      <c r="G227" s="28" t="s">
        <v>44</v>
      </c>
      <c r="H227" s="28" t="s">
        <v>8</v>
      </c>
      <c r="I227" s="28" t="s">
        <v>23</v>
      </c>
      <c r="J227" s="35" t="s">
        <v>68</v>
      </c>
      <c r="K227" s="36">
        <v>1950</v>
      </c>
      <c r="L227" s="1" t="s">
        <v>136</v>
      </c>
      <c r="M227" s="1" t="s">
        <v>12</v>
      </c>
      <c r="N227" s="1"/>
    </row>
    <row r="228" spans="7:14" ht="18" hidden="1">
      <c r="G228" s="28" t="s">
        <v>44</v>
      </c>
      <c r="H228" s="28" t="s">
        <v>8</v>
      </c>
      <c r="I228" s="28" t="s">
        <v>23</v>
      </c>
      <c r="J228" s="35" t="s">
        <v>24</v>
      </c>
      <c r="K228" s="36">
        <v>2500</v>
      </c>
      <c r="L228" s="1" t="s">
        <v>133</v>
      </c>
      <c r="M228" s="1" t="s">
        <v>12</v>
      </c>
      <c r="N228" s="1"/>
    </row>
    <row r="229" spans="7:14" ht="18" hidden="1">
      <c r="G229" s="28" t="s">
        <v>44</v>
      </c>
      <c r="H229" s="28" t="s">
        <v>8</v>
      </c>
      <c r="I229" s="28" t="s">
        <v>23</v>
      </c>
      <c r="J229" s="35" t="s">
        <v>25</v>
      </c>
      <c r="K229" s="36">
        <v>1500</v>
      </c>
      <c r="L229" s="1" t="s">
        <v>134</v>
      </c>
      <c r="M229" s="1" t="s">
        <v>12</v>
      </c>
      <c r="N229" s="1"/>
    </row>
    <row r="230" spans="7:14" ht="18" hidden="1">
      <c r="G230" s="28" t="s">
        <v>44</v>
      </c>
      <c r="H230" s="28" t="s">
        <v>8</v>
      </c>
      <c r="I230" s="28" t="s">
        <v>23</v>
      </c>
      <c r="J230" s="35" t="s">
        <v>26</v>
      </c>
      <c r="K230" s="36">
        <v>500</v>
      </c>
      <c r="L230" s="1" t="s">
        <v>135</v>
      </c>
      <c r="M230" s="1" t="s">
        <v>12</v>
      </c>
      <c r="N230" s="1"/>
    </row>
    <row r="231" spans="7:14" ht="18" hidden="1">
      <c r="G231" s="28" t="s">
        <v>44</v>
      </c>
      <c r="H231" s="28" t="s">
        <v>8</v>
      </c>
      <c r="I231" s="28" t="s">
        <v>23</v>
      </c>
      <c r="J231" s="35" t="s">
        <v>27</v>
      </c>
      <c r="K231" s="36">
        <v>5500</v>
      </c>
      <c r="L231" s="1" t="s">
        <v>136</v>
      </c>
      <c r="M231" s="1" t="s">
        <v>12</v>
      </c>
      <c r="N231" s="1"/>
    </row>
    <row r="232" spans="7:14" ht="18" hidden="1">
      <c r="G232" s="28" t="s">
        <v>44</v>
      </c>
      <c r="H232" s="28" t="s">
        <v>8</v>
      </c>
      <c r="I232" s="28" t="s">
        <v>23</v>
      </c>
      <c r="J232" s="35" t="s">
        <v>169</v>
      </c>
      <c r="K232" s="36">
        <v>1200</v>
      </c>
      <c r="L232" s="1" t="s">
        <v>137</v>
      </c>
      <c r="M232" s="1" t="s">
        <v>12</v>
      </c>
      <c r="N232" s="1"/>
    </row>
    <row r="233" spans="7:14" ht="18" hidden="1">
      <c r="G233" s="28" t="s">
        <v>44</v>
      </c>
      <c r="H233" s="28" t="s">
        <v>8</v>
      </c>
      <c r="I233" s="28" t="s">
        <v>23</v>
      </c>
      <c r="J233" s="35" t="s">
        <v>29</v>
      </c>
      <c r="K233" s="36">
        <v>300</v>
      </c>
      <c r="L233" s="1" t="s">
        <v>138</v>
      </c>
      <c r="M233" s="1" t="s">
        <v>12</v>
      </c>
      <c r="N233" s="1"/>
    </row>
    <row r="234" spans="7:14" ht="18" hidden="1">
      <c r="G234" s="28" t="s">
        <v>44</v>
      </c>
      <c r="H234" s="28" t="s">
        <v>8</v>
      </c>
      <c r="I234" s="28" t="s">
        <v>23</v>
      </c>
      <c r="J234" s="35" t="s">
        <v>18</v>
      </c>
      <c r="K234" s="36">
        <v>400</v>
      </c>
      <c r="L234" s="1" t="s">
        <v>134</v>
      </c>
      <c r="M234" s="1" t="s">
        <v>12</v>
      </c>
      <c r="N234" s="1"/>
    </row>
    <row r="235" spans="7:14" ht="18" hidden="1">
      <c r="G235" s="28" t="s">
        <v>44</v>
      </c>
      <c r="H235" s="28" t="s">
        <v>30</v>
      </c>
      <c r="I235" s="28" t="s">
        <v>31</v>
      </c>
      <c r="J235" s="35" t="s">
        <v>32</v>
      </c>
      <c r="K235" s="49">
        <v>50000</v>
      </c>
      <c r="L235" s="25"/>
      <c r="M235" s="25"/>
      <c r="N235" s="1"/>
    </row>
    <row r="236" spans="7:14" ht="18" hidden="1">
      <c r="G236" s="28" t="s">
        <v>44</v>
      </c>
      <c r="H236" s="28" t="s">
        <v>30</v>
      </c>
      <c r="I236" s="28" t="s">
        <v>31</v>
      </c>
      <c r="J236" s="35" t="s">
        <v>33</v>
      </c>
      <c r="K236" s="49">
        <v>11000</v>
      </c>
      <c r="L236" s="25"/>
      <c r="M236" s="25"/>
      <c r="N236" s="1"/>
    </row>
    <row r="237" spans="7:14" ht="18" hidden="1">
      <c r="G237" s="28" t="s">
        <v>44</v>
      </c>
      <c r="H237" s="28" t="s">
        <v>30</v>
      </c>
      <c r="I237" s="28" t="s">
        <v>34</v>
      </c>
      <c r="J237" s="35" t="s">
        <v>166</v>
      </c>
      <c r="K237" s="49">
        <v>6500</v>
      </c>
      <c r="L237" s="25"/>
      <c r="M237" s="25"/>
      <c r="N237" s="1"/>
    </row>
    <row r="238" spans="7:14" ht="18" hidden="1">
      <c r="G238" s="28" t="s">
        <v>44</v>
      </c>
      <c r="H238" s="28" t="s">
        <v>30</v>
      </c>
      <c r="I238" s="28" t="s">
        <v>34</v>
      </c>
      <c r="J238" s="35" t="s">
        <v>167</v>
      </c>
      <c r="K238" s="49">
        <v>12000</v>
      </c>
      <c r="L238" s="25"/>
      <c r="M238" s="25"/>
      <c r="N238" s="1"/>
    </row>
    <row r="239" spans="7:14" ht="18">
      <c r="G239" s="28" t="s">
        <v>45</v>
      </c>
      <c r="H239" s="28" t="s">
        <v>8</v>
      </c>
      <c r="I239" s="28" t="s">
        <v>9</v>
      </c>
      <c r="J239" s="35" t="s">
        <v>10</v>
      </c>
      <c r="K239" s="36">
        <v>400</v>
      </c>
      <c r="L239" s="1" t="s">
        <v>140</v>
      </c>
      <c r="M239" s="1" t="s">
        <v>12</v>
      </c>
      <c r="N239" s="1"/>
    </row>
    <row r="240" spans="7:14" ht="18">
      <c r="G240" s="28" t="s">
        <v>45</v>
      </c>
      <c r="H240" s="28" t="s">
        <v>8</v>
      </c>
      <c r="I240" s="28" t="s">
        <v>9</v>
      </c>
      <c r="J240" s="35" t="s">
        <v>66</v>
      </c>
      <c r="K240" s="36">
        <v>1500</v>
      </c>
      <c r="L240" s="1" t="s">
        <v>141</v>
      </c>
      <c r="M240" s="1" t="s">
        <v>12</v>
      </c>
      <c r="N240" s="1"/>
    </row>
    <row r="241" spans="7:14" ht="18">
      <c r="G241" s="28" t="s">
        <v>45</v>
      </c>
      <c r="H241" s="28" t="s">
        <v>8</v>
      </c>
      <c r="I241" s="28" t="s">
        <v>9</v>
      </c>
      <c r="J241" s="35" t="s">
        <v>14</v>
      </c>
      <c r="K241" s="36">
        <v>3000</v>
      </c>
      <c r="L241" s="1" t="s">
        <v>142</v>
      </c>
      <c r="M241" s="1" t="s">
        <v>12</v>
      </c>
      <c r="N241" s="1"/>
    </row>
    <row r="242" spans="7:14" ht="18">
      <c r="G242" s="28" t="s">
        <v>45</v>
      </c>
      <c r="H242" s="28" t="s">
        <v>8</v>
      </c>
      <c r="I242" s="28" t="s">
        <v>9</v>
      </c>
      <c r="J242" s="35" t="s">
        <v>15</v>
      </c>
      <c r="K242" s="36">
        <v>870</v>
      </c>
      <c r="L242" s="1" t="s">
        <v>142</v>
      </c>
      <c r="M242" s="1" t="s">
        <v>12</v>
      </c>
      <c r="N242" s="1"/>
    </row>
    <row r="243" spans="7:14" ht="18">
      <c r="G243" s="28" t="s">
        <v>45</v>
      </c>
      <c r="H243" s="28" t="s">
        <v>8</v>
      </c>
      <c r="I243" s="28" t="s">
        <v>9</v>
      </c>
      <c r="J243" s="35" t="s">
        <v>67</v>
      </c>
      <c r="K243" s="36">
        <v>1600</v>
      </c>
      <c r="L243" s="1" t="s">
        <v>143</v>
      </c>
      <c r="M243" s="1" t="s">
        <v>12</v>
      </c>
      <c r="N243" s="1"/>
    </row>
    <row r="244" spans="7:14" ht="18">
      <c r="G244" s="28" t="s">
        <v>45</v>
      </c>
      <c r="H244" s="28" t="s">
        <v>8</v>
      </c>
      <c r="I244" s="28" t="s">
        <v>9</v>
      </c>
      <c r="J244" s="35" t="s">
        <v>65</v>
      </c>
      <c r="K244" s="36">
        <v>6500</v>
      </c>
      <c r="L244" s="1" t="s">
        <v>144</v>
      </c>
      <c r="M244" s="1" t="s">
        <v>12</v>
      </c>
      <c r="N244" s="1"/>
    </row>
    <row r="245" spans="7:14" ht="18">
      <c r="G245" s="28" t="s">
        <v>45</v>
      </c>
      <c r="H245" s="28" t="s">
        <v>8</v>
      </c>
      <c r="I245" s="28" t="s">
        <v>9</v>
      </c>
      <c r="J245" s="35" t="s">
        <v>16</v>
      </c>
      <c r="K245" s="36">
        <v>15000</v>
      </c>
      <c r="L245" s="1" t="s">
        <v>143</v>
      </c>
      <c r="M245" s="1" t="s">
        <v>12</v>
      </c>
      <c r="N245" s="1"/>
    </row>
    <row r="246" spans="7:14" ht="18">
      <c r="G246" s="28" t="s">
        <v>45</v>
      </c>
      <c r="H246" s="28" t="s">
        <v>8</v>
      </c>
      <c r="I246" s="28" t="s">
        <v>9</v>
      </c>
      <c r="J246" s="35" t="s">
        <v>17</v>
      </c>
      <c r="K246" s="36">
        <v>501</v>
      </c>
      <c r="L246" s="1" t="s">
        <v>144</v>
      </c>
      <c r="M246" s="1" t="s">
        <v>12</v>
      </c>
      <c r="N246" s="1"/>
    </row>
    <row r="247" spans="7:14" ht="18">
      <c r="G247" s="28" t="s">
        <v>45</v>
      </c>
      <c r="H247" s="28" t="s">
        <v>8</v>
      </c>
      <c r="I247" s="28" t="s">
        <v>9</v>
      </c>
      <c r="J247" s="35" t="s">
        <v>18</v>
      </c>
      <c r="K247" s="36">
        <v>600</v>
      </c>
      <c r="L247" s="1" t="s">
        <v>140</v>
      </c>
      <c r="M247" s="1" t="s">
        <v>12</v>
      </c>
      <c r="N247" s="1"/>
    </row>
    <row r="248" spans="7:14" ht="18">
      <c r="G248" s="28" t="s">
        <v>45</v>
      </c>
      <c r="H248" s="28" t="s">
        <v>8</v>
      </c>
      <c r="I248" s="28" t="s">
        <v>19</v>
      </c>
      <c r="J248" s="35" t="s">
        <v>20</v>
      </c>
      <c r="K248" s="36">
        <v>10000</v>
      </c>
      <c r="L248" s="1" t="s">
        <v>145</v>
      </c>
      <c r="M248" s="1" t="s">
        <v>12</v>
      </c>
      <c r="N248" s="1"/>
    </row>
    <row r="249" spans="7:14" ht="18">
      <c r="G249" s="28" t="s">
        <v>45</v>
      </c>
      <c r="H249" s="28" t="s">
        <v>8</v>
      </c>
      <c r="I249" s="28" t="s">
        <v>19</v>
      </c>
      <c r="J249" s="35" t="s">
        <v>21</v>
      </c>
      <c r="K249" s="36">
        <v>7000</v>
      </c>
      <c r="L249" s="1" t="s">
        <v>142</v>
      </c>
      <c r="M249" s="1" t="s">
        <v>12</v>
      </c>
      <c r="N249" s="1"/>
    </row>
    <row r="250" spans="7:14" ht="18">
      <c r="G250" s="28" t="s">
        <v>45</v>
      </c>
      <c r="H250" s="28" t="s">
        <v>8</v>
      </c>
      <c r="I250" s="28" t="s">
        <v>19</v>
      </c>
      <c r="J250" s="35" t="s">
        <v>22</v>
      </c>
      <c r="K250" s="36">
        <v>2000</v>
      </c>
      <c r="L250" s="1" t="s">
        <v>146</v>
      </c>
      <c r="M250" s="1" t="s">
        <v>12</v>
      </c>
      <c r="N250" s="1"/>
    </row>
    <row r="251" spans="7:14" ht="18">
      <c r="G251" s="28" t="s">
        <v>45</v>
      </c>
      <c r="H251" s="28" t="s">
        <v>8</v>
      </c>
      <c r="I251" s="28" t="s">
        <v>23</v>
      </c>
      <c r="J251" s="35" t="s">
        <v>10</v>
      </c>
      <c r="K251" s="36">
        <v>350</v>
      </c>
      <c r="L251" s="1" t="s">
        <v>143</v>
      </c>
      <c r="M251" s="1" t="s">
        <v>12</v>
      </c>
      <c r="N251" s="1"/>
    </row>
    <row r="252" spans="7:14" ht="18">
      <c r="G252" s="28" t="s">
        <v>45</v>
      </c>
      <c r="H252" s="28" t="s">
        <v>8</v>
      </c>
      <c r="I252" s="28" t="s">
        <v>23</v>
      </c>
      <c r="J252" s="35" t="s">
        <v>68</v>
      </c>
      <c r="K252" s="36">
        <v>2500</v>
      </c>
      <c r="L252" s="1" t="s">
        <v>144</v>
      </c>
      <c r="M252" s="1" t="s">
        <v>12</v>
      </c>
      <c r="N252" s="1"/>
    </row>
    <row r="253" spans="7:14" ht="18">
      <c r="G253" s="28" t="s">
        <v>45</v>
      </c>
      <c r="H253" s="28" t="s">
        <v>8</v>
      </c>
      <c r="I253" s="28" t="s">
        <v>23</v>
      </c>
      <c r="J253" s="35" t="s">
        <v>24</v>
      </c>
      <c r="K253" s="36">
        <v>2500</v>
      </c>
      <c r="L253" s="1" t="s">
        <v>141</v>
      </c>
      <c r="M253" s="1" t="s">
        <v>12</v>
      </c>
      <c r="N253" s="1"/>
    </row>
    <row r="254" spans="7:14" ht="18">
      <c r="G254" s="28" t="s">
        <v>45</v>
      </c>
      <c r="H254" s="28" t="s">
        <v>8</v>
      </c>
      <c r="I254" s="28" t="s">
        <v>23</v>
      </c>
      <c r="J254" s="35" t="s">
        <v>25</v>
      </c>
      <c r="K254" s="36">
        <v>1500</v>
      </c>
      <c r="L254" s="1" t="s">
        <v>142</v>
      </c>
      <c r="M254" s="1" t="s">
        <v>12</v>
      </c>
      <c r="N254" s="1"/>
    </row>
    <row r="255" spans="7:14" ht="18">
      <c r="G255" s="28" t="s">
        <v>45</v>
      </c>
      <c r="H255" s="28" t="s">
        <v>8</v>
      </c>
      <c r="I255" s="28" t="s">
        <v>23</v>
      </c>
      <c r="J255" s="35" t="s">
        <v>26</v>
      </c>
      <c r="K255" s="36">
        <v>500</v>
      </c>
      <c r="L255" s="1" t="s">
        <v>143</v>
      </c>
      <c r="M255" s="1" t="s">
        <v>12</v>
      </c>
      <c r="N255" s="1"/>
    </row>
    <row r="256" spans="7:14" ht="18">
      <c r="G256" s="28" t="s">
        <v>45</v>
      </c>
      <c r="H256" s="28" t="s">
        <v>8</v>
      </c>
      <c r="I256" s="28" t="s">
        <v>23</v>
      </c>
      <c r="J256" s="35" t="s">
        <v>27</v>
      </c>
      <c r="K256" s="36">
        <v>5500</v>
      </c>
      <c r="L256" s="1" t="s">
        <v>144</v>
      </c>
      <c r="M256" s="1" t="s">
        <v>12</v>
      </c>
      <c r="N256" s="1"/>
    </row>
    <row r="257" spans="7:14" ht="18">
      <c r="G257" s="28" t="s">
        <v>45</v>
      </c>
      <c r="H257" s="28" t="s">
        <v>8</v>
      </c>
      <c r="I257" s="28" t="s">
        <v>23</v>
      </c>
      <c r="J257" s="35" t="s">
        <v>169</v>
      </c>
      <c r="K257" s="36">
        <v>1200</v>
      </c>
      <c r="L257" s="1" t="s">
        <v>140</v>
      </c>
      <c r="M257" s="1" t="s">
        <v>12</v>
      </c>
      <c r="N257" s="1"/>
    </row>
    <row r="258" spans="7:14" ht="18">
      <c r="G258" s="28" t="s">
        <v>45</v>
      </c>
      <c r="H258" s="28" t="s">
        <v>8</v>
      </c>
      <c r="I258" s="28" t="s">
        <v>23</v>
      </c>
      <c r="J258" s="35" t="s">
        <v>29</v>
      </c>
      <c r="K258" s="36">
        <v>650</v>
      </c>
      <c r="L258" s="1" t="s">
        <v>145</v>
      </c>
      <c r="M258" s="1" t="s">
        <v>12</v>
      </c>
      <c r="N258" s="1"/>
    </row>
    <row r="259" spans="7:14" ht="18">
      <c r="G259" s="28" t="s">
        <v>45</v>
      </c>
      <c r="H259" s="28" t="s">
        <v>8</v>
      </c>
      <c r="I259" s="28" t="s">
        <v>23</v>
      </c>
      <c r="J259" s="35" t="s">
        <v>18</v>
      </c>
      <c r="K259" s="36">
        <v>400</v>
      </c>
      <c r="L259" s="1" t="s">
        <v>142</v>
      </c>
      <c r="M259" s="1" t="s">
        <v>12</v>
      </c>
      <c r="N259" s="1"/>
    </row>
    <row r="260" spans="7:14" ht="18">
      <c r="G260" s="28" t="s">
        <v>45</v>
      </c>
      <c r="H260" s="28" t="s">
        <v>30</v>
      </c>
      <c r="I260" s="28" t="s">
        <v>31</v>
      </c>
      <c r="J260" s="35" t="s">
        <v>32</v>
      </c>
      <c r="K260" s="49">
        <v>50000</v>
      </c>
      <c r="L260" s="25"/>
      <c r="M260" s="25"/>
      <c r="N260" s="1"/>
    </row>
    <row r="261" spans="7:14" ht="18">
      <c r="G261" s="28" t="s">
        <v>45</v>
      </c>
      <c r="H261" s="28" t="s">
        <v>30</v>
      </c>
      <c r="I261" s="28" t="s">
        <v>31</v>
      </c>
      <c r="J261" s="35" t="s">
        <v>33</v>
      </c>
      <c r="K261" s="49">
        <v>12000</v>
      </c>
      <c r="L261" s="25"/>
      <c r="M261" s="25"/>
      <c r="N261" s="1"/>
    </row>
    <row r="262" spans="7:14" ht="18">
      <c r="G262" s="28" t="s">
        <v>45</v>
      </c>
      <c r="H262" s="28" t="s">
        <v>30</v>
      </c>
      <c r="I262" s="28" t="s">
        <v>34</v>
      </c>
      <c r="J262" s="35" t="s">
        <v>166</v>
      </c>
      <c r="K262" s="49">
        <v>4508</v>
      </c>
      <c r="L262" s="25"/>
      <c r="M262" s="25"/>
      <c r="N262" s="1"/>
    </row>
    <row r="263" spans="7:14" ht="18">
      <c r="G263" s="28" t="s">
        <v>45</v>
      </c>
      <c r="H263" s="28" t="s">
        <v>30</v>
      </c>
      <c r="I263" s="28" t="s">
        <v>34</v>
      </c>
      <c r="J263" s="35" t="s">
        <v>167</v>
      </c>
      <c r="K263" s="49">
        <v>18000</v>
      </c>
      <c r="L263" s="25"/>
      <c r="M263" s="25"/>
      <c r="N263" s="1"/>
    </row>
    <row r="264" spans="7:14" ht="18" hidden="1">
      <c r="G264" s="28" t="s">
        <v>46</v>
      </c>
      <c r="H264" s="28" t="s">
        <v>8</v>
      </c>
      <c r="I264" s="28" t="s">
        <v>9</v>
      </c>
      <c r="J264" s="35" t="s">
        <v>10</v>
      </c>
      <c r="K264" s="36">
        <v>500</v>
      </c>
      <c r="L264" s="1" t="s">
        <v>147</v>
      </c>
      <c r="M264" s="1" t="s">
        <v>12</v>
      </c>
      <c r="N264" s="1"/>
    </row>
    <row r="265" spans="7:14" ht="18" hidden="1">
      <c r="G265" s="28" t="s">
        <v>46</v>
      </c>
      <c r="H265" s="28" t="s">
        <v>8</v>
      </c>
      <c r="I265" s="28" t="s">
        <v>9</v>
      </c>
      <c r="J265" s="35" t="s">
        <v>66</v>
      </c>
      <c r="K265" s="36">
        <v>1620</v>
      </c>
      <c r="L265" s="1" t="s">
        <v>148</v>
      </c>
      <c r="M265" s="1" t="s">
        <v>12</v>
      </c>
      <c r="N265" s="1"/>
    </row>
    <row r="266" spans="7:14" ht="18" hidden="1">
      <c r="G266" s="28" t="s">
        <v>46</v>
      </c>
      <c r="H266" s="28" t="s">
        <v>8</v>
      </c>
      <c r="I266" s="28" t="s">
        <v>9</v>
      </c>
      <c r="J266" s="35" t="s">
        <v>14</v>
      </c>
      <c r="K266" s="36">
        <v>3000</v>
      </c>
      <c r="L266" s="1" t="s">
        <v>149</v>
      </c>
      <c r="M266" s="1" t="s">
        <v>12</v>
      </c>
      <c r="N266" s="1"/>
    </row>
    <row r="267" spans="7:14" ht="18" hidden="1">
      <c r="G267" s="28" t="s">
        <v>46</v>
      </c>
      <c r="H267" s="28" t="s">
        <v>8</v>
      </c>
      <c r="I267" s="28" t="s">
        <v>9</v>
      </c>
      <c r="J267" s="35" t="s">
        <v>15</v>
      </c>
      <c r="K267" s="36">
        <v>870</v>
      </c>
      <c r="L267" s="1" t="s">
        <v>150</v>
      </c>
      <c r="M267" s="1" t="s">
        <v>12</v>
      </c>
      <c r="N267" s="1"/>
    </row>
    <row r="268" spans="7:14" ht="18" hidden="1">
      <c r="G268" s="28" t="s">
        <v>46</v>
      </c>
      <c r="H268" s="28" t="s">
        <v>8</v>
      </c>
      <c r="I268" s="28" t="s">
        <v>9</v>
      </c>
      <c r="J268" s="35" t="s">
        <v>67</v>
      </c>
      <c r="K268" s="36">
        <v>1520</v>
      </c>
      <c r="L268" s="1" t="s">
        <v>150</v>
      </c>
      <c r="M268" s="1" t="s">
        <v>12</v>
      </c>
      <c r="N268" s="1"/>
    </row>
    <row r="269" spans="7:14" ht="18" hidden="1">
      <c r="G269" s="28" t="s">
        <v>46</v>
      </c>
      <c r="H269" s="28" t="s">
        <v>8</v>
      </c>
      <c r="I269" s="28" t="s">
        <v>9</v>
      </c>
      <c r="J269" s="35" t="s">
        <v>65</v>
      </c>
      <c r="K269" s="36">
        <v>5000</v>
      </c>
      <c r="L269" s="1" t="s">
        <v>151</v>
      </c>
      <c r="M269" s="1" t="s">
        <v>13</v>
      </c>
      <c r="N269" s="1"/>
    </row>
    <row r="270" spans="7:14" ht="18" hidden="1">
      <c r="G270" s="28" t="s">
        <v>46</v>
      </c>
      <c r="H270" s="28" t="s">
        <v>8</v>
      </c>
      <c r="I270" s="28" t="s">
        <v>9</v>
      </c>
      <c r="J270" s="35" t="s">
        <v>16</v>
      </c>
      <c r="K270" s="36">
        <v>15000</v>
      </c>
      <c r="L270" s="1" t="s">
        <v>152</v>
      </c>
      <c r="M270" s="1" t="s">
        <v>12</v>
      </c>
      <c r="N270" s="1"/>
    </row>
    <row r="271" spans="7:14" ht="18" hidden="1">
      <c r="G271" s="28" t="s">
        <v>46</v>
      </c>
      <c r="H271" s="28" t="s">
        <v>8</v>
      </c>
      <c r="I271" s="28" t="s">
        <v>9</v>
      </c>
      <c r="J271" s="35" t="s">
        <v>17</v>
      </c>
      <c r="K271" s="36">
        <v>501</v>
      </c>
      <c r="L271" s="1" t="s">
        <v>148</v>
      </c>
      <c r="M271" s="1" t="s">
        <v>12</v>
      </c>
      <c r="N271" s="1"/>
    </row>
    <row r="272" spans="7:14" ht="18" hidden="1">
      <c r="G272" s="28" t="s">
        <v>46</v>
      </c>
      <c r="H272" s="28" t="s">
        <v>8</v>
      </c>
      <c r="I272" s="28" t="s">
        <v>9</v>
      </c>
      <c r="J272" s="35" t="s">
        <v>18</v>
      </c>
      <c r="K272" s="36">
        <v>600</v>
      </c>
      <c r="L272" s="1" t="s">
        <v>153</v>
      </c>
      <c r="M272" s="1" t="s">
        <v>13</v>
      </c>
      <c r="N272" s="1"/>
    </row>
    <row r="273" spans="7:14" ht="18" hidden="1">
      <c r="G273" s="28" t="s">
        <v>46</v>
      </c>
      <c r="H273" s="28" t="s">
        <v>8</v>
      </c>
      <c r="I273" s="28" t="s">
        <v>19</v>
      </c>
      <c r="J273" s="35" t="s">
        <v>20</v>
      </c>
      <c r="K273" s="36">
        <v>10000</v>
      </c>
      <c r="L273" s="1" t="s">
        <v>154</v>
      </c>
      <c r="M273" s="1" t="s">
        <v>12</v>
      </c>
      <c r="N273" s="1"/>
    </row>
    <row r="274" spans="7:14" ht="18" hidden="1">
      <c r="G274" s="28" t="s">
        <v>46</v>
      </c>
      <c r="H274" s="28" t="s">
        <v>8</v>
      </c>
      <c r="I274" s="28" t="s">
        <v>19</v>
      </c>
      <c r="J274" s="35" t="s">
        <v>21</v>
      </c>
      <c r="K274" s="36">
        <v>7000</v>
      </c>
      <c r="L274" s="1" t="s">
        <v>150</v>
      </c>
      <c r="M274" s="1" t="s">
        <v>12</v>
      </c>
      <c r="N274" s="1"/>
    </row>
    <row r="275" spans="7:14" ht="18" hidden="1">
      <c r="G275" s="28" t="s">
        <v>46</v>
      </c>
      <c r="H275" s="28" t="s">
        <v>8</v>
      </c>
      <c r="I275" s="28" t="s">
        <v>19</v>
      </c>
      <c r="J275" s="35" t="s">
        <v>22</v>
      </c>
      <c r="K275" s="36">
        <v>2000</v>
      </c>
      <c r="L275" s="1" t="s">
        <v>151</v>
      </c>
      <c r="M275" s="1" t="s">
        <v>13</v>
      </c>
      <c r="N275" s="1"/>
    </row>
    <row r="276" spans="7:14" ht="18" hidden="1">
      <c r="G276" s="28" t="s">
        <v>46</v>
      </c>
      <c r="H276" s="28" t="s">
        <v>8</v>
      </c>
      <c r="I276" s="28" t="s">
        <v>23</v>
      </c>
      <c r="J276" s="35" t="s">
        <v>10</v>
      </c>
      <c r="K276" s="36">
        <v>350</v>
      </c>
      <c r="L276" s="1" t="s">
        <v>152</v>
      </c>
      <c r="M276" s="1" t="s">
        <v>12</v>
      </c>
      <c r="N276" s="1"/>
    </row>
    <row r="277" spans="7:14" ht="18" hidden="1">
      <c r="G277" s="28" t="s">
        <v>46</v>
      </c>
      <c r="H277" s="28" t="s">
        <v>8</v>
      </c>
      <c r="I277" s="28" t="s">
        <v>23</v>
      </c>
      <c r="J277" s="35" t="s">
        <v>68</v>
      </c>
      <c r="K277" s="36">
        <v>1960</v>
      </c>
      <c r="L277" s="1" t="s">
        <v>148</v>
      </c>
      <c r="M277" s="1" t="s">
        <v>12</v>
      </c>
      <c r="N277" s="1"/>
    </row>
    <row r="278" spans="7:14" ht="18" hidden="1">
      <c r="G278" s="28" t="s">
        <v>46</v>
      </c>
      <c r="H278" s="28" t="s">
        <v>8</v>
      </c>
      <c r="I278" s="28" t="s">
        <v>23</v>
      </c>
      <c r="J278" s="35" t="s">
        <v>24</v>
      </c>
      <c r="K278" s="36">
        <v>2500</v>
      </c>
      <c r="L278" s="1" t="s">
        <v>155</v>
      </c>
      <c r="M278" s="1" t="s">
        <v>13</v>
      </c>
      <c r="N278" s="1"/>
    </row>
    <row r="279" spans="7:14" ht="18" hidden="1">
      <c r="G279" s="28" t="s">
        <v>46</v>
      </c>
      <c r="H279" s="28" t="s">
        <v>8</v>
      </c>
      <c r="I279" s="28" t="s">
        <v>23</v>
      </c>
      <c r="J279" s="35" t="s">
        <v>25</v>
      </c>
      <c r="K279" s="36">
        <v>1500</v>
      </c>
      <c r="L279" s="1" t="s">
        <v>150</v>
      </c>
      <c r="M279" s="1" t="s">
        <v>12</v>
      </c>
      <c r="N279" s="1"/>
    </row>
    <row r="280" spans="7:14" ht="18" hidden="1">
      <c r="G280" s="28" t="s">
        <v>46</v>
      </c>
      <c r="H280" s="28" t="s">
        <v>8</v>
      </c>
      <c r="I280" s="28" t="s">
        <v>23</v>
      </c>
      <c r="J280" s="35" t="s">
        <v>26</v>
      </c>
      <c r="K280" s="36">
        <v>500</v>
      </c>
      <c r="L280" s="1" t="s">
        <v>151</v>
      </c>
      <c r="M280" s="1" t="s">
        <v>12</v>
      </c>
      <c r="N280" s="1"/>
    </row>
    <row r="281" spans="7:14" ht="18" hidden="1">
      <c r="G281" s="28" t="s">
        <v>46</v>
      </c>
      <c r="H281" s="28" t="s">
        <v>8</v>
      </c>
      <c r="I281" s="28" t="s">
        <v>23</v>
      </c>
      <c r="J281" s="35" t="s">
        <v>27</v>
      </c>
      <c r="K281" s="36">
        <v>5500</v>
      </c>
      <c r="L281" s="1" t="s">
        <v>152</v>
      </c>
      <c r="M281" s="1" t="s">
        <v>13</v>
      </c>
      <c r="N281" s="1"/>
    </row>
    <row r="282" spans="7:14" ht="18" hidden="1">
      <c r="G282" s="28" t="s">
        <v>46</v>
      </c>
      <c r="H282" s="28" t="s">
        <v>8</v>
      </c>
      <c r="I282" s="28" t="s">
        <v>23</v>
      </c>
      <c r="J282" s="35" t="s">
        <v>169</v>
      </c>
      <c r="K282" s="36">
        <v>1200</v>
      </c>
      <c r="L282" s="1" t="s">
        <v>148</v>
      </c>
      <c r="M282" s="1" t="s">
        <v>12</v>
      </c>
      <c r="N282" s="1"/>
    </row>
    <row r="283" spans="7:14" ht="18" hidden="1">
      <c r="G283" s="28" t="s">
        <v>46</v>
      </c>
      <c r="H283" s="28" t="s">
        <v>8</v>
      </c>
      <c r="I283" s="28" t="s">
        <v>23</v>
      </c>
      <c r="J283" s="35" t="s">
        <v>29</v>
      </c>
      <c r="K283" s="36">
        <v>300</v>
      </c>
      <c r="L283" s="1" t="s">
        <v>153</v>
      </c>
      <c r="M283" s="1" t="s">
        <v>12</v>
      </c>
      <c r="N283" s="1"/>
    </row>
    <row r="284" spans="7:14" ht="18" hidden="1">
      <c r="G284" s="28" t="s">
        <v>46</v>
      </c>
      <c r="H284" s="28" t="s">
        <v>8</v>
      </c>
      <c r="I284" s="28" t="s">
        <v>23</v>
      </c>
      <c r="J284" s="35" t="s">
        <v>18</v>
      </c>
      <c r="K284" s="36">
        <v>400</v>
      </c>
      <c r="L284" s="1" t="s">
        <v>154</v>
      </c>
      <c r="M284" s="1" t="s">
        <v>12</v>
      </c>
      <c r="N284" s="1"/>
    </row>
    <row r="285" spans="7:14" ht="18" hidden="1">
      <c r="G285" s="28" t="s">
        <v>46</v>
      </c>
      <c r="H285" s="28" t="s">
        <v>30</v>
      </c>
      <c r="I285" s="28" t="s">
        <v>31</v>
      </c>
      <c r="J285" s="35" t="s">
        <v>32</v>
      </c>
      <c r="K285" s="49">
        <v>50000</v>
      </c>
      <c r="L285" s="25"/>
      <c r="M285" s="25"/>
      <c r="N285" s="1"/>
    </row>
    <row r="286" spans="7:14" ht="18" hidden="1">
      <c r="G286" s="28" t="s">
        <v>46</v>
      </c>
      <c r="H286" s="28" t="s">
        <v>30</v>
      </c>
      <c r="I286" s="28" t="s">
        <v>31</v>
      </c>
      <c r="J286" s="35" t="s">
        <v>33</v>
      </c>
      <c r="K286" s="49">
        <v>12000</v>
      </c>
      <c r="L286" s="25"/>
      <c r="M286" s="25"/>
      <c r="N286" s="1"/>
    </row>
    <row r="287" spans="7:14" ht="18" hidden="1">
      <c r="G287" s="28" t="s">
        <v>46</v>
      </c>
      <c r="H287" s="28" t="s">
        <v>30</v>
      </c>
      <c r="I287" s="28" t="s">
        <v>34</v>
      </c>
      <c r="J287" s="35" t="s">
        <v>166</v>
      </c>
      <c r="K287" s="49">
        <v>7800</v>
      </c>
      <c r="L287" s="25"/>
      <c r="M287" s="25"/>
      <c r="N287" s="1"/>
    </row>
    <row r="288" spans="7:14" ht="18" hidden="1">
      <c r="G288" s="28" t="s">
        <v>46</v>
      </c>
      <c r="H288" s="28" t="s">
        <v>30</v>
      </c>
      <c r="I288" s="28" t="s">
        <v>34</v>
      </c>
      <c r="J288" s="35" t="s">
        <v>167</v>
      </c>
      <c r="K288" s="49">
        <v>7250</v>
      </c>
      <c r="L288" s="25"/>
      <c r="M288" s="25"/>
      <c r="N288" s="1"/>
    </row>
    <row r="289" spans="7:14" ht="18" hidden="1">
      <c r="G289" s="28" t="s">
        <v>47</v>
      </c>
      <c r="H289" s="28" t="s">
        <v>8</v>
      </c>
      <c r="I289" s="28" t="s">
        <v>9</v>
      </c>
      <c r="J289" s="35" t="s">
        <v>10</v>
      </c>
      <c r="K289" s="36">
        <v>400</v>
      </c>
      <c r="L289" s="1" t="s">
        <v>156</v>
      </c>
      <c r="M289" s="1" t="s">
        <v>12</v>
      </c>
      <c r="N289" s="1"/>
    </row>
    <row r="290" spans="7:14" ht="18" hidden="1">
      <c r="G290" s="28" t="s">
        <v>47</v>
      </c>
      <c r="H290" s="28" t="s">
        <v>8</v>
      </c>
      <c r="I290" s="28" t="s">
        <v>9</v>
      </c>
      <c r="J290" s="35" t="s">
        <v>66</v>
      </c>
      <c r="K290" s="36">
        <v>1500</v>
      </c>
      <c r="L290" s="1" t="s">
        <v>157</v>
      </c>
      <c r="M290" s="1" t="s">
        <v>13</v>
      </c>
      <c r="N290" s="1"/>
    </row>
    <row r="291" spans="7:14" ht="18" hidden="1">
      <c r="G291" s="28" t="s">
        <v>47</v>
      </c>
      <c r="H291" s="28" t="s">
        <v>8</v>
      </c>
      <c r="I291" s="28" t="s">
        <v>9</v>
      </c>
      <c r="J291" s="35" t="s">
        <v>14</v>
      </c>
      <c r="K291" s="36">
        <v>3000</v>
      </c>
      <c r="L291" s="1" t="s">
        <v>158</v>
      </c>
      <c r="M291" s="1" t="s">
        <v>12</v>
      </c>
      <c r="N291" s="1"/>
    </row>
    <row r="292" spans="7:14" ht="18" hidden="1">
      <c r="G292" s="28" t="s">
        <v>47</v>
      </c>
      <c r="H292" s="28" t="s">
        <v>8</v>
      </c>
      <c r="I292" s="28" t="s">
        <v>9</v>
      </c>
      <c r="J292" s="35" t="s">
        <v>15</v>
      </c>
      <c r="K292" s="36">
        <v>870</v>
      </c>
      <c r="L292" s="1" t="s">
        <v>159</v>
      </c>
      <c r="M292" s="1" t="s">
        <v>12</v>
      </c>
      <c r="N292" s="1"/>
    </row>
    <row r="293" spans="7:14" ht="18" hidden="1">
      <c r="G293" s="28" t="s">
        <v>47</v>
      </c>
      <c r="H293" s="28" t="s">
        <v>8</v>
      </c>
      <c r="I293" s="28" t="s">
        <v>9</v>
      </c>
      <c r="J293" s="35" t="s">
        <v>67</v>
      </c>
      <c r="K293" s="36">
        <v>1600</v>
      </c>
      <c r="L293" s="1" t="s">
        <v>159</v>
      </c>
      <c r="M293" s="1" t="s">
        <v>13</v>
      </c>
      <c r="N293" s="1"/>
    </row>
    <row r="294" spans="7:14" ht="18" hidden="1">
      <c r="G294" s="28" t="s">
        <v>47</v>
      </c>
      <c r="H294" s="28" t="s">
        <v>8</v>
      </c>
      <c r="I294" s="28" t="s">
        <v>9</v>
      </c>
      <c r="J294" s="35" t="s">
        <v>65</v>
      </c>
      <c r="K294" s="36">
        <v>6000</v>
      </c>
      <c r="L294" s="1" t="s">
        <v>160</v>
      </c>
      <c r="M294" s="1" t="s">
        <v>12</v>
      </c>
      <c r="N294" s="1"/>
    </row>
    <row r="295" spans="7:14" ht="18" hidden="1">
      <c r="G295" s="28" t="s">
        <v>47</v>
      </c>
      <c r="H295" s="28" t="s">
        <v>8</v>
      </c>
      <c r="I295" s="28" t="s">
        <v>9</v>
      </c>
      <c r="J295" s="35" t="s">
        <v>16</v>
      </c>
      <c r="K295" s="36">
        <v>15000</v>
      </c>
      <c r="L295" s="1" t="s">
        <v>161</v>
      </c>
      <c r="M295" s="1" t="s">
        <v>12</v>
      </c>
      <c r="N295" s="1"/>
    </row>
    <row r="296" spans="7:14" ht="18" hidden="1">
      <c r="G296" s="28" t="s">
        <v>47</v>
      </c>
      <c r="H296" s="28" t="s">
        <v>8</v>
      </c>
      <c r="I296" s="28" t="s">
        <v>9</v>
      </c>
      <c r="J296" s="35" t="s">
        <v>17</v>
      </c>
      <c r="K296" s="36">
        <v>501</v>
      </c>
      <c r="L296" s="1" t="s">
        <v>157</v>
      </c>
      <c r="M296" s="1" t="s">
        <v>13</v>
      </c>
      <c r="N296" s="1"/>
    </row>
    <row r="297" spans="7:14" ht="18" hidden="1">
      <c r="G297" s="28" t="s">
        <v>47</v>
      </c>
      <c r="H297" s="28" t="s">
        <v>8</v>
      </c>
      <c r="I297" s="28" t="s">
        <v>9</v>
      </c>
      <c r="J297" s="35" t="s">
        <v>18</v>
      </c>
      <c r="K297" s="36">
        <v>600</v>
      </c>
      <c r="L297" s="1" t="s">
        <v>162</v>
      </c>
      <c r="M297" s="1" t="s">
        <v>12</v>
      </c>
      <c r="N297" s="1"/>
    </row>
    <row r="298" spans="7:14" ht="18" hidden="1">
      <c r="G298" s="28" t="s">
        <v>47</v>
      </c>
      <c r="H298" s="28" t="s">
        <v>8</v>
      </c>
      <c r="I298" s="28" t="s">
        <v>19</v>
      </c>
      <c r="J298" s="35" t="s">
        <v>20</v>
      </c>
      <c r="K298" s="36">
        <v>10000</v>
      </c>
      <c r="L298" s="1" t="s">
        <v>163</v>
      </c>
      <c r="M298" s="1" t="s">
        <v>12</v>
      </c>
      <c r="N298" s="1"/>
    </row>
    <row r="299" spans="7:14" ht="18" hidden="1">
      <c r="G299" s="28" t="s">
        <v>47</v>
      </c>
      <c r="H299" s="28" t="s">
        <v>8</v>
      </c>
      <c r="I299" s="28" t="s">
        <v>19</v>
      </c>
      <c r="J299" s="35" t="s">
        <v>21</v>
      </c>
      <c r="K299" s="36">
        <v>7000</v>
      </c>
      <c r="L299" s="1" t="s">
        <v>159</v>
      </c>
      <c r="M299" s="1" t="s">
        <v>12</v>
      </c>
      <c r="N299" s="1"/>
    </row>
    <row r="300" spans="7:14" ht="18" hidden="1">
      <c r="G300" s="28" t="s">
        <v>47</v>
      </c>
      <c r="H300" s="28" t="s">
        <v>8</v>
      </c>
      <c r="I300" s="28" t="s">
        <v>19</v>
      </c>
      <c r="J300" s="35" t="s">
        <v>22</v>
      </c>
      <c r="K300" s="36">
        <v>2000</v>
      </c>
      <c r="L300" s="1" t="s">
        <v>160</v>
      </c>
      <c r="M300" s="1" t="s">
        <v>12</v>
      </c>
      <c r="N300" s="1"/>
    </row>
    <row r="301" spans="7:14" ht="18" hidden="1">
      <c r="G301" s="28" t="s">
        <v>47</v>
      </c>
      <c r="H301" s="28" t="s">
        <v>8</v>
      </c>
      <c r="I301" s="28" t="s">
        <v>23</v>
      </c>
      <c r="J301" s="35" t="s">
        <v>10</v>
      </c>
      <c r="K301" s="36">
        <v>350</v>
      </c>
      <c r="L301" s="1" t="s">
        <v>161</v>
      </c>
      <c r="M301" s="1" t="s">
        <v>12</v>
      </c>
      <c r="N301" s="1"/>
    </row>
    <row r="302" spans="7:14" ht="18" hidden="1">
      <c r="G302" s="28" t="s">
        <v>47</v>
      </c>
      <c r="H302" s="28" t="s">
        <v>8</v>
      </c>
      <c r="I302" s="28" t="s">
        <v>23</v>
      </c>
      <c r="J302" s="35" t="s">
        <v>68</v>
      </c>
      <c r="K302" s="36">
        <v>2000</v>
      </c>
      <c r="L302" s="1" t="s">
        <v>157</v>
      </c>
      <c r="M302" s="1" t="s">
        <v>12</v>
      </c>
      <c r="N302" s="1"/>
    </row>
    <row r="303" spans="7:14" ht="18" hidden="1">
      <c r="G303" s="28" t="s">
        <v>47</v>
      </c>
      <c r="H303" s="28" t="s">
        <v>8</v>
      </c>
      <c r="I303" s="28" t="s">
        <v>23</v>
      </c>
      <c r="J303" s="35" t="s">
        <v>24</v>
      </c>
      <c r="K303" s="36">
        <v>2500</v>
      </c>
      <c r="L303" s="1" t="s">
        <v>164</v>
      </c>
      <c r="M303" s="1" t="s">
        <v>12</v>
      </c>
      <c r="N303" s="1"/>
    </row>
    <row r="304" spans="7:14" ht="18" hidden="1">
      <c r="G304" s="28" t="s">
        <v>47</v>
      </c>
      <c r="H304" s="28" t="s">
        <v>8</v>
      </c>
      <c r="I304" s="28" t="s">
        <v>23</v>
      </c>
      <c r="J304" s="35" t="s">
        <v>25</v>
      </c>
      <c r="K304" s="36">
        <v>1500</v>
      </c>
      <c r="L304" s="1" t="s">
        <v>159</v>
      </c>
      <c r="M304" s="1" t="s">
        <v>12</v>
      </c>
      <c r="N304" s="1"/>
    </row>
    <row r="305" spans="7:14" ht="18" hidden="1">
      <c r="G305" s="28" t="s">
        <v>47</v>
      </c>
      <c r="H305" s="28" t="s">
        <v>8</v>
      </c>
      <c r="I305" s="28" t="s">
        <v>23</v>
      </c>
      <c r="J305" s="35" t="s">
        <v>26</v>
      </c>
      <c r="K305" s="36">
        <v>500</v>
      </c>
      <c r="L305" s="1" t="s">
        <v>160</v>
      </c>
      <c r="M305" s="1" t="s">
        <v>12</v>
      </c>
      <c r="N305" s="1"/>
    </row>
    <row r="306" spans="7:14" ht="18" hidden="1">
      <c r="G306" s="28" t="s">
        <v>47</v>
      </c>
      <c r="H306" s="28" t="s">
        <v>8</v>
      </c>
      <c r="I306" s="28" t="s">
        <v>23</v>
      </c>
      <c r="J306" s="35" t="s">
        <v>27</v>
      </c>
      <c r="K306" s="36">
        <v>5500</v>
      </c>
      <c r="L306" s="1" t="s">
        <v>161</v>
      </c>
      <c r="M306" s="1" t="s">
        <v>12</v>
      </c>
      <c r="N306" s="1"/>
    </row>
    <row r="307" spans="7:14" ht="18" hidden="1">
      <c r="G307" s="28" t="s">
        <v>47</v>
      </c>
      <c r="H307" s="28" t="s">
        <v>8</v>
      </c>
      <c r="I307" s="28" t="s">
        <v>23</v>
      </c>
      <c r="J307" s="35" t="s">
        <v>169</v>
      </c>
      <c r="K307" s="36">
        <v>1200</v>
      </c>
      <c r="L307" s="1" t="s">
        <v>157</v>
      </c>
      <c r="M307" s="1" t="s">
        <v>12</v>
      </c>
      <c r="N307" s="1"/>
    </row>
    <row r="308" spans="7:14" ht="18" hidden="1">
      <c r="G308" s="28" t="s">
        <v>47</v>
      </c>
      <c r="H308" s="28" t="s">
        <v>8</v>
      </c>
      <c r="I308" s="28" t="s">
        <v>23</v>
      </c>
      <c r="J308" s="35" t="s">
        <v>29</v>
      </c>
      <c r="K308" s="36">
        <v>300</v>
      </c>
      <c r="L308" s="1" t="s">
        <v>162</v>
      </c>
      <c r="M308" s="1" t="s">
        <v>12</v>
      </c>
      <c r="N308" s="1"/>
    </row>
    <row r="309" spans="7:14" ht="18" hidden="1">
      <c r="G309" s="28" t="s">
        <v>47</v>
      </c>
      <c r="H309" s="28" t="s">
        <v>8</v>
      </c>
      <c r="I309" s="28" t="s">
        <v>23</v>
      </c>
      <c r="J309" s="35" t="s">
        <v>18</v>
      </c>
      <c r="K309" s="36">
        <v>400</v>
      </c>
      <c r="L309" s="1" t="s">
        <v>163</v>
      </c>
      <c r="M309" s="1" t="s">
        <v>12</v>
      </c>
      <c r="N309" s="1"/>
    </row>
    <row r="310" spans="7:14" ht="18" hidden="1">
      <c r="G310" s="28" t="s">
        <v>47</v>
      </c>
      <c r="H310" s="28" t="s">
        <v>30</v>
      </c>
      <c r="I310" s="28" t="s">
        <v>31</v>
      </c>
      <c r="J310" s="35" t="s">
        <v>32</v>
      </c>
      <c r="K310" s="49">
        <v>50000</v>
      </c>
      <c r="L310" s="25"/>
      <c r="M310" s="25"/>
      <c r="N310" s="1"/>
    </row>
    <row r="311" spans="7:14" ht="18" hidden="1">
      <c r="G311" s="28" t="s">
        <v>47</v>
      </c>
      <c r="H311" s="28" t="s">
        <v>30</v>
      </c>
      <c r="I311" s="28" t="s">
        <v>31</v>
      </c>
      <c r="J311" s="35" t="s">
        <v>33</v>
      </c>
      <c r="K311" s="49">
        <v>12000</v>
      </c>
      <c r="L311" s="25"/>
      <c r="M311" s="25"/>
      <c r="N311" s="1"/>
    </row>
    <row r="312" spans="7:14" ht="18" hidden="1">
      <c r="G312" s="28" t="s">
        <v>47</v>
      </c>
      <c r="H312" s="28" t="s">
        <v>30</v>
      </c>
      <c r="I312" s="28" t="s">
        <v>34</v>
      </c>
      <c r="J312" s="35" t="s">
        <v>166</v>
      </c>
      <c r="K312" s="49">
        <v>7800</v>
      </c>
      <c r="L312" s="25"/>
      <c r="M312" s="25"/>
      <c r="N312" s="1"/>
    </row>
    <row r="313" spans="7:14" ht="18" hidden="1">
      <c r="G313" s="28" t="s">
        <v>47</v>
      </c>
      <c r="H313" s="28" t="s">
        <v>30</v>
      </c>
      <c r="I313" s="28" t="s">
        <v>34</v>
      </c>
      <c r="J313" s="35" t="s">
        <v>167</v>
      </c>
      <c r="K313" s="49">
        <v>7250</v>
      </c>
      <c r="L313" s="25"/>
      <c r="M313" s="25"/>
      <c r="N313" s="1"/>
    </row>
  </sheetData>
  <sheetProtection algorithmName="SHA-512" hashValue="4SIMTESiJfTteO1xkmB6kjdwEh4f0GkHRzdO1gtfm2uJSlfxDlTBLJdhLa2TxZmO/15G4fufWrtfK0bhJ6JF/A==" saltValue="l4gXlyIXDhAL/WkwsjKgww==" spinCount="100000" sheet="1" objects="1" scenarios="1" selectLockedCells="1"/>
  <dataValidations count="1">
    <dataValidation type="list" allowBlank="1" showInputMessage="1" showErrorMessage="1" sqref="M14:M313" xr:uid="{4ADA8B82-FEA1-492A-9043-9C68CBD564A4}">
      <formula1>"Paid,Late"</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7C65E-034C-4938-A0DA-5995EC22B2C3}">
  <dimension ref="F9:R41"/>
  <sheetViews>
    <sheetView showGridLines="0" zoomScale="70" zoomScaleNormal="70" workbookViewId="0"/>
  </sheetViews>
  <sheetFormatPr defaultRowHeight="14.4"/>
  <cols>
    <col min="6" max="6" width="11.6640625" bestFit="1" customWidth="1"/>
    <col min="7" max="7" width="14.77734375" bestFit="1" customWidth="1"/>
    <col min="8" max="8" width="16" customWidth="1"/>
    <col min="14" max="14" width="15.44140625" bestFit="1" customWidth="1"/>
    <col min="15" max="15" width="13.21875" bestFit="1" customWidth="1"/>
  </cols>
  <sheetData>
    <row r="9" spans="6:18" ht="14.4" customHeight="1">
      <c r="H9" s="63" t="s">
        <v>49</v>
      </c>
      <c r="P9" s="64" t="s">
        <v>177</v>
      </c>
      <c r="Q9" s="64"/>
      <c r="R9" s="58"/>
    </row>
    <row r="10" spans="6:18" ht="14.4" customHeight="1">
      <c r="H10" s="63"/>
      <c r="P10" s="64"/>
      <c r="Q10" s="64"/>
      <c r="R10" s="58"/>
    </row>
    <row r="11" spans="6:18" ht="14.4" customHeight="1">
      <c r="H11" s="63"/>
      <c r="Q11" s="58"/>
      <c r="R11" s="58"/>
    </row>
    <row r="13" spans="6:18" ht="15.6">
      <c r="F13" s="52" t="s">
        <v>49</v>
      </c>
      <c r="G13" s="52" t="s">
        <v>4</v>
      </c>
      <c r="H13" s="47"/>
      <c r="I13" s="47"/>
      <c r="J13" s="47"/>
      <c r="K13" s="47"/>
      <c r="L13" s="47"/>
      <c r="N13" s="47" t="s">
        <v>177</v>
      </c>
      <c r="O13" s="47" t="s">
        <v>4</v>
      </c>
    </row>
    <row r="14" spans="6:18" ht="15.6">
      <c r="F14" s="55" t="s">
        <v>50</v>
      </c>
      <c r="G14" s="56">
        <v>75000</v>
      </c>
      <c r="H14" s="47"/>
      <c r="I14" s="47"/>
      <c r="J14" s="47"/>
      <c r="K14" s="47"/>
      <c r="L14" s="47"/>
      <c r="N14" s="47" t="s">
        <v>178</v>
      </c>
      <c r="O14" s="46">
        <v>50000</v>
      </c>
    </row>
    <row r="15" spans="6:18" ht="15.6">
      <c r="F15" s="55" t="s">
        <v>51</v>
      </c>
      <c r="G15" s="56">
        <v>65893</v>
      </c>
      <c r="H15" s="47"/>
      <c r="I15" s="47"/>
      <c r="J15" s="47"/>
      <c r="K15" s="47"/>
      <c r="L15" s="47"/>
      <c r="N15" s="47" t="s">
        <v>179</v>
      </c>
      <c r="O15" s="46">
        <v>958010</v>
      </c>
    </row>
    <row r="16" spans="6:18" ht="15.6">
      <c r="F16" s="55" t="s">
        <v>52</v>
      </c>
      <c r="G16" s="56">
        <v>125681</v>
      </c>
      <c r="H16" s="47"/>
      <c r="I16" s="47"/>
      <c r="J16" s="47"/>
      <c r="K16" s="47"/>
      <c r="L16" s="47"/>
      <c r="N16" s="47" t="s">
        <v>180</v>
      </c>
      <c r="O16" s="46">
        <v>876000</v>
      </c>
    </row>
    <row r="17" spans="6:12" ht="15.6">
      <c r="F17" s="55" t="s">
        <v>53</v>
      </c>
      <c r="G17" s="56">
        <v>98000</v>
      </c>
      <c r="H17" s="47"/>
      <c r="I17" s="47"/>
      <c r="J17" s="47"/>
      <c r="K17" s="47"/>
      <c r="L17" s="47"/>
    </row>
    <row r="18" spans="6:12" ht="15.6">
      <c r="F18" s="55" t="s">
        <v>54</v>
      </c>
      <c r="G18" s="56">
        <v>2900000</v>
      </c>
      <c r="H18" s="47"/>
      <c r="I18" s="47"/>
      <c r="J18" s="47"/>
      <c r="K18" s="47"/>
      <c r="L18" s="47"/>
    </row>
    <row r="19" spans="6:12" ht="15.6">
      <c r="F19" s="55" t="s">
        <v>176</v>
      </c>
      <c r="G19" s="56">
        <v>68000</v>
      </c>
      <c r="H19" s="47"/>
      <c r="I19" s="47"/>
      <c r="J19" s="47"/>
      <c r="K19" s="47"/>
      <c r="L19" s="47"/>
    </row>
    <row r="20" spans="6:12">
      <c r="G20" s="54"/>
      <c r="H20" s="57"/>
      <c r="I20" s="47"/>
      <c r="J20" s="47"/>
      <c r="K20" s="47"/>
      <c r="L20" s="47"/>
    </row>
    <row r="21" spans="6:12">
      <c r="G21" s="54"/>
      <c r="H21" s="57"/>
      <c r="I21" s="47"/>
      <c r="J21" s="47"/>
      <c r="K21" s="47"/>
      <c r="L21" s="47"/>
    </row>
    <row r="22" spans="6:12">
      <c r="G22" s="54"/>
      <c r="H22" s="57"/>
      <c r="I22" s="47"/>
      <c r="J22" s="47"/>
      <c r="K22" s="47"/>
      <c r="L22" s="47"/>
    </row>
    <row r="23" spans="6:12">
      <c r="G23" s="54"/>
      <c r="H23" s="57"/>
      <c r="I23" s="47"/>
      <c r="J23" s="47"/>
      <c r="K23" s="47"/>
      <c r="L23" s="47"/>
    </row>
    <row r="24" spans="6:12">
      <c r="G24" s="54"/>
      <c r="H24" s="57"/>
      <c r="I24" s="47"/>
      <c r="J24" s="47"/>
      <c r="K24" s="47"/>
      <c r="L24" s="47"/>
    </row>
    <row r="25" spans="6:12">
      <c r="H25" s="47"/>
      <c r="I25" s="47"/>
      <c r="J25" s="47"/>
      <c r="K25" s="47"/>
      <c r="L25" s="47"/>
    </row>
    <row r="26" spans="6:12">
      <c r="H26" s="47"/>
      <c r="I26" s="47"/>
      <c r="J26" s="47"/>
      <c r="K26" s="47"/>
      <c r="L26" s="47"/>
    </row>
    <row r="27" spans="6:12">
      <c r="H27" s="57"/>
      <c r="I27" s="47"/>
      <c r="J27" s="47"/>
      <c r="K27" s="47"/>
      <c r="L27" s="47"/>
    </row>
    <row r="28" spans="6:12">
      <c r="H28" s="57"/>
      <c r="I28" s="47"/>
      <c r="J28" s="47"/>
      <c r="K28" s="47"/>
      <c r="L28" s="47"/>
    </row>
    <row r="29" spans="6:12">
      <c r="H29" s="57"/>
      <c r="I29" s="47"/>
      <c r="J29" s="47"/>
      <c r="K29" s="47"/>
      <c r="L29" s="47"/>
    </row>
    <row r="30" spans="6:12">
      <c r="H30" s="57"/>
      <c r="I30" s="47"/>
      <c r="J30" s="47"/>
      <c r="K30" s="47"/>
      <c r="L30" s="47"/>
    </row>
    <row r="31" spans="6:12">
      <c r="H31" s="57"/>
      <c r="I31" s="47"/>
      <c r="J31" s="47"/>
      <c r="K31" s="47"/>
      <c r="L31" s="47"/>
    </row>
    <row r="32" spans="6:12">
      <c r="H32" s="57"/>
      <c r="I32" s="47"/>
      <c r="J32" s="47"/>
      <c r="K32" s="47"/>
      <c r="L32" s="47"/>
    </row>
    <row r="33" spans="8:12">
      <c r="H33" s="57"/>
      <c r="I33" s="47"/>
      <c r="J33" s="47"/>
      <c r="K33" s="47"/>
      <c r="L33" s="47"/>
    </row>
    <row r="34" spans="8:12">
      <c r="H34" s="57"/>
      <c r="I34" s="47"/>
      <c r="J34" s="47"/>
      <c r="K34" s="47"/>
      <c r="L34" s="47"/>
    </row>
    <row r="35" spans="8:12">
      <c r="H35" s="57"/>
      <c r="I35" s="47"/>
      <c r="J35" s="47"/>
      <c r="K35" s="47"/>
      <c r="L35" s="47"/>
    </row>
    <row r="36" spans="8:12">
      <c r="H36" s="57"/>
      <c r="I36" s="47"/>
      <c r="J36" s="47"/>
      <c r="K36" s="47"/>
      <c r="L36" s="47"/>
    </row>
    <row r="37" spans="8:12">
      <c r="H37" s="51"/>
    </row>
    <row r="38" spans="8:12">
      <c r="H38" s="51"/>
    </row>
    <row r="39" spans="8:12">
      <c r="H39" s="51"/>
    </row>
    <row r="40" spans="8:12">
      <c r="H40" s="51"/>
    </row>
    <row r="41" spans="8:12">
      <c r="H41" s="51"/>
    </row>
  </sheetData>
  <sheetProtection algorithmName="SHA-512" hashValue="WzZg+JAb+7tf2uz6EHSVB0Ia20VeOutcJRYjCWyRujz9p/Qp4r2MPkNQAyYP195zRQQG5wSmU1SUAfDHAxiPTg==" saltValue="qo1wb0Bltg+Btjb1iW1zuQ==" spinCount="100000" sheet="1" objects="1" scenarios="1"/>
  <mergeCells count="2">
    <mergeCell ref="H9:H11"/>
    <mergeCell ref="P9:Q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BCCA5-56F0-4E34-9880-38C5A93E9C2B}">
  <dimension ref="A1:T301"/>
  <sheetViews>
    <sheetView topLeftCell="H1" zoomScale="85" zoomScaleNormal="85" workbookViewId="0">
      <selection activeCell="N10" sqref="N10"/>
    </sheetView>
  </sheetViews>
  <sheetFormatPr defaultRowHeight="14.4"/>
  <cols>
    <col min="1" max="1" width="11" customWidth="1"/>
    <col min="2" max="2" width="15.88671875" customWidth="1"/>
    <col min="3" max="3" width="21.33203125" customWidth="1"/>
    <col min="4" max="4" width="26.88671875" customWidth="1"/>
    <col min="5" max="5" width="12.6640625" customWidth="1"/>
    <col min="6" max="6" width="21.77734375" customWidth="1"/>
    <col min="7" max="7" width="12.33203125" customWidth="1"/>
    <col min="9" max="9" width="13.21875" bestFit="1" customWidth="1"/>
    <col min="10" max="10" width="17.88671875" customWidth="1"/>
    <col min="14" max="14" width="13.5546875" bestFit="1" customWidth="1"/>
    <col min="15" max="15" width="14" bestFit="1" customWidth="1"/>
    <col min="16" max="16" width="13.21875" bestFit="1" customWidth="1"/>
    <col min="17" max="17" width="19" customWidth="1"/>
    <col min="18" max="18" width="12.33203125" customWidth="1"/>
    <col min="19" max="19" width="24.5546875" customWidth="1"/>
    <col min="20" max="20" width="21.33203125" bestFit="1" customWidth="1"/>
    <col min="23" max="23" width="14.5546875" bestFit="1" customWidth="1"/>
    <col min="24" max="24" width="11" bestFit="1" customWidth="1"/>
  </cols>
  <sheetData>
    <row r="1" spans="1:20" ht="18">
      <c r="A1" s="22" t="s">
        <v>0</v>
      </c>
      <c r="B1" s="23" t="s">
        <v>1</v>
      </c>
      <c r="C1" s="23" t="s">
        <v>2</v>
      </c>
      <c r="D1" s="23" t="s">
        <v>3</v>
      </c>
      <c r="E1" s="23" t="s">
        <v>4</v>
      </c>
      <c r="F1" s="23" t="s">
        <v>5</v>
      </c>
      <c r="G1" s="24" t="s">
        <v>6</v>
      </c>
      <c r="S1" s="52" t="s">
        <v>49</v>
      </c>
      <c r="T1" s="52" t="s">
        <v>4</v>
      </c>
    </row>
    <row r="2" spans="1:20" ht="18">
      <c r="A2" s="13" t="s">
        <v>7</v>
      </c>
      <c r="B2" s="14" t="s">
        <v>8</v>
      </c>
      <c r="C2" s="14" t="s">
        <v>9</v>
      </c>
      <c r="D2" s="14" t="s">
        <v>10</v>
      </c>
      <c r="E2" s="14" t="s">
        <v>11</v>
      </c>
      <c r="F2" s="14" t="s">
        <v>69</v>
      </c>
      <c r="G2" s="15" t="s">
        <v>12</v>
      </c>
      <c r="S2" s="52" t="s">
        <v>50</v>
      </c>
      <c r="T2" s="53">
        <v>75000</v>
      </c>
    </row>
    <row r="3" spans="1:20" ht="18">
      <c r="A3" s="13" t="s">
        <v>7</v>
      </c>
      <c r="B3" s="14" t="s">
        <v>8</v>
      </c>
      <c r="C3" s="14" t="s">
        <v>9</v>
      </c>
      <c r="D3" s="14" t="s">
        <v>66</v>
      </c>
      <c r="E3" s="14" t="s">
        <v>11</v>
      </c>
      <c r="F3" s="14" t="s">
        <v>70</v>
      </c>
      <c r="G3" s="15" t="s">
        <v>13</v>
      </c>
      <c r="J3" s="1" t="s">
        <v>55</v>
      </c>
      <c r="S3" s="52" t="s">
        <v>51</v>
      </c>
      <c r="T3" s="53">
        <v>65893</v>
      </c>
    </row>
    <row r="4" spans="1:20" ht="18">
      <c r="A4" s="13" t="s">
        <v>7</v>
      </c>
      <c r="B4" s="14" t="s">
        <v>8</v>
      </c>
      <c r="C4" s="14" t="s">
        <v>9</v>
      </c>
      <c r="D4" s="14" t="s">
        <v>14</v>
      </c>
      <c r="E4" s="14" t="s">
        <v>11</v>
      </c>
      <c r="F4" s="14" t="s">
        <v>70</v>
      </c>
      <c r="G4" s="15" t="s">
        <v>12</v>
      </c>
      <c r="J4" s="2"/>
      <c r="K4" t="s">
        <v>56</v>
      </c>
      <c r="S4" s="52" t="s">
        <v>52</v>
      </c>
      <c r="T4" s="53">
        <v>125681</v>
      </c>
    </row>
    <row r="5" spans="1:20" ht="18">
      <c r="A5" s="13" t="s">
        <v>7</v>
      </c>
      <c r="B5" s="14" t="s">
        <v>8</v>
      </c>
      <c r="C5" s="14" t="s">
        <v>9</v>
      </c>
      <c r="D5" s="14" t="s">
        <v>15</v>
      </c>
      <c r="E5" s="14" t="s">
        <v>11</v>
      </c>
      <c r="F5" s="14" t="s">
        <v>71</v>
      </c>
      <c r="G5" s="15" t="s">
        <v>12</v>
      </c>
      <c r="I5" s="12"/>
      <c r="J5" s="3"/>
      <c r="K5" t="s">
        <v>57</v>
      </c>
      <c r="S5" s="52" t="s">
        <v>53</v>
      </c>
      <c r="T5" s="53">
        <v>98000</v>
      </c>
    </row>
    <row r="6" spans="1:20" ht="18">
      <c r="A6" s="13" t="s">
        <v>7</v>
      </c>
      <c r="B6" s="14" t="s">
        <v>8</v>
      </c>
      <c r="C6" s="14" t="s">
        <v>9</v>
      </c>
      <c r="D6" s="14" t="s">
        <v>67</v>
      </c>
      <c r="E6" s="14" t="s">
        <v>11</v>
      </c>
      <c r="F6" s="14" t="s">
        <v>72</v>
      </c>
      <c r="G6" s="15" t="s">
        <v>12</v>
      </c>
      <c r="J6" s="4"/>
      <c r="K6" t="s">
        <v>58</v>
      </c>
      <c r="S6" s="52" t="s">
        <v>54</v>
      </c>
      <c r="T6" s="53">
        <v>2960000</v>
      </c>
    </row>
    <row r="7" spans="1:20" ht="18">
      <c r="A7" s="13" t="s">
        <v>7</v>
      </c>
      <c r="B7" s="14" t="s">
        <v>8</v>
      </c>
      <c r="C7" s="14" t="s">
        <v>9</v>
      </c>
      <c r="D7" s="14" t="s">
        <v>65</v>
      </c>
      <c r="E7" s="14" t="s">
        <v>11</v>
      </c>
      <c r="F7" s="14" t="s">
        <v>73</v>
      </c>
      <c r="G7" s="15" t="s">
        <v>12</v>
      </c>
      <c r="J7" s="11"/>
      <c r="K7" s="10" t="s">
        <v>59</v>
      </c>
      <c r="S7" s="52" t="s">
        <v>176</v>
      </c>
      <c r="T7" s="53">
        <v>68000</v>
      </c>
    </row>
    <row r="8" spans="1:20" ht="18">
      <c r="A8" s="13" t="s">
        <v>7</v>
      </c>
      <c r="B8" s="14" t="s">
        <v>8</v>
      </c>
      <c r="C8" s="14" t="s">
        <v>9</v>
      </c>
      <c r="D8" s="14" t="s">
        <v>16</v>
      </c>
      <c r="E8" s="14" t="s">
        <v>11</v>
      </c>
      <c r="F8" s="14" t="s">
        <v>74</v>
      </c>
      <c r="G8" s="15" t="s">
        <v>12</v>
      </c>
      <c r="J8" s="5"/>
      <c r="K8" t="s">
        <v>60</v>
      </c>
    </row>
    <row r="9" spans="1:20" ht="18">
      <c r="A9" s="13" t="s">
        <v>7</v>
      </c>
      <c r="B9" s="14" t="s">
        <v>8</v>
      </c>
      <c r="C9" s="14" t="s">
        <v>9</v>
      </c>
      <c r="D9" s="14" t="s">
        <v>17</v>
      </c>
      <c r="E9" s="14" t="s">
        <v>11</v>
      </c>
      <c r="F9" s="14" t="s">
        <v>69</v>
      </c>
      <c r="G9" s="15" t="s">
        <v>13</v>
      </c>
      <c r="J9" s="6"/>
      <c r="K9" s="6" t="s">
        <v>61</v>
      </c>
    </row>
    <row r="10" spans="1:20" ht="18">
      <c r="A10" s="13" t="s">
        <v>7</v>
      </c>
      <c r="B10" s="14" t="s">
        <v>8</v>
      </c>
      <c r="C10" s="14" t="s">
        <v>9</v>
      </c>
      <c r="D10" s="14" t="s">
        <v>18</v>
      </c>
      <c r="E10" s="14" t="s">
        <v>11</v>
      </c>
      <c r="F10" s="14" t="s">
        <v>75</v>
      </c>
      <c r="G10" s="15" t="s">
        <v>12</v>
      </c>
      <c r="J10" s="7"/>
      <c r="K10" t="s">
        <v>62</v>
      </c>
      <c r="R10" s="50" t="s">
        <v>0</v>
      </c>
      <c r="S10" s="50" t="s">
        <v>48</v>
      </c>
    </row>
    <row r="11" spans="1:20" ht="18" hidden="1">
      <c r="A11" s="13" t="s">
        <v>7</v>
      </c>
      <c r="B11" s="14" t="s">
        <v>8</v>
      </c>
      <c r="C11" s="14" t="s">
        <v>19</v>
      </c>
      <c r="D11" s="14" t="s">
        <v>20</v>
      </c>
      <c r="E11" s="14" t="s">
        <v>11</v>
      </c>
      <c r="F11" s="14" t="s">
        <v>76</v>
      </c>
      <c r="G11" s="15" t="s">
        <v>12</v>
      </c>
      <c r="J11" s="8"/>
      <c r="K11" t="s">
        <v>63</v>
      </c>
    </row>
    <row r="12" spans="1:20" ht="18" hidden="1">
      <c r="A12" s="13" t="s">
        <v>7</v>
      </c>
      <c r="B12" s="14" t="s">
        <v>8</v>
      </c>
      <c r="C12" s="14" t="s">
        <v>19</v>
      </c>
      <c r="D12" s="14" t="s">
        <v>21</v>
      </c>
      <c r="E12" s="14" t="s">
        <v>11</v>
      </c>
      <c r="F12" s="14" t="s">
        <v>72</v>
      </c>
      <c r="G12" s="15" t="s">
        <v>12</v>
      </c>
      <c r="J12" s="9"/>
      <c r="K12" t="s">
        <v>64</v>
      </c>
    </row>
    <row r="13" spans="1:20" ht="18" hidden="1">
      <c r="A13" s="13" t="s">
        <v>7</v>
      </c>
      <c r="B13" s="14" t="s">
        <v>8</v>
      </c>
      <c r="C13" s="14" t="s">
        <v>19</v>
      </c>
      <c r="D13" s="14" t="s">
        <v>22</v>
      </c>
      <c r="E13" s="14" t="s">
        <v>11</v>
      </c>
      <c r="F13" s="14" t="s">
        <v>73</v>
      </c>
      <c r="G13" s="15" t="s">
        <v>12</v>
      </c>
    </row>
    <row r="14" spans="1:20" ht="18" hidden="1">
      <c r="A14" s="13" t="s">
        <v>7</v>
      </c>
      <c r="B14" s="14" t="s">
        <v>8</v>
      </c>
      <c r="C14" s="14" t="s">
        <v>23</v>
      </c>
      <c r="D14" s="14" t="s">
        <v>10</v>
      </c>
      <c r="E14" s="14" t="s">
        <v>11</v>
      </c>
      <c r="F14" s="14" t="s">
        <v>74</v>
      </c>
      <c r="G14" s="15" t="s">
        <v>12</v>
      </c>
    </row>
    <row r="15" spans="1:20" ht="18" hidden="1">
      <c r="A15" s="13" t="s">
        <v>7</v>
      </c>
      <c r="B15" s="14" t="s">
        <v>8</v>
      </c>
      <c r="C15" s="14" t="s">
        <v>23</v>
      </c>
      <c r="D15" s="14" t="s">
        <v>68</v>
      </c>
      <c r="E15" s="14" t="s">
        <v>11</v>
      </c>
      <c r="F15" s="14" t="s">
        <v>69</v>
      </c>
      <c r="G15" s="15" t="s">
        <v>12</v>
      </c>
    </row>
    <row r="16" spans="1:20" ht="18" hidden="1">
      <c r="A16" s="13" t="s">
        <v>7</v>
      </c>
      <c r="B16" s="14" t="s">
        <v>8</v>
      </c>
      <c r="C16" s="14" t="s">
        <v>23</v>
      </c>
      <c r="D16" s="14" t="s">
        <v>24</v>
      </c>
      <c r="E16" s="14" t="s">
        <v>11</v>
      </c>
      <c r="F16" s="14" t="s">
        <v>71</v>
      </c>
      <c r="G16" s="15" t="s">
        <v>12</v>
      </c>
    </row>
    <row r="17" spans="1:19" ht="18" hidden="1">
      <c r="A17" s="13" t="s">
        <v>7</v>
      </c>
      <c r="B17" s="14" t="s">
        <v>8</v>
      </c>
      <c r="C17" s="14" t="s">
        <v>23</v>
      </c>
      <c r="D17" s="14" t="s">
        <v>25</v>
      </c>
      <c r="E17" s="14" t="s">
        <v>11</v>
      </c>
      <c r="F17" s="14" t="s">
        <v>72</v>
      </c>
      <c r="G17" s="15" t="s">
        <v>12</v>
      </c>
    </row>
    <row r="18" spans="1:19" ht="18" hidden="1">
      <c r="A18" s="13" t="s">
        <v>7</v>
      </c>
      <c r="B18" s="14" t="s">
        <v>8</v>
      </c>
      <c r="C18" s="14" t="s">
        <v>23</v>
      </c>
      <c r="D18" s="14" t="s">
        <v>26</v>
      </c>
      <c r="E18" s="14" t="s">
        <v>11</v>
      </c>
      <c r="F18" s="14" t="s">
        <v>73</v>
      </c>
      <c r="G18" s="15" t="s">
        <v>12</v>
      </c>
    </row>
    <row r="19" spans="1:19" ht="18" hidden="1">
      <c r="A19" s="13" t="s">
        <v>7</v>
      </c>
      <c r="B19" s="14" t="s">
        <v>8</v>
      </c>
      <c r="C19" s="14" t="s">
        <v>23</v>
      </c>
      <c r="D19" s="14" t="s">
        <v>27</v>
      </c>
      <c r="E19" s="14" t="s">
        <v>11</v>
      </c>
      <c r="F19" s="14" t="s">
        <v>74</v>
      </c>
      <c r="G19" s="15" t="s">
        <v>12</v>
      </c>
    </row>
    <row r="20" spans="1:19" ht="18" hidden="1">
      <c r="A20" s="13" t="s">
        <v>7</v>
      </c>
      <c r="B20" s="14" t="s">
        <v>8</v>
      </c>
      <c r="C20" s="14" t="s">
        <v>23</v>
      </c>
      <c r="D20" s="14" t="s">
        <v>28</v>
      </c>
      <c r="E20" s="14" t="s">
        <v>11</v>
      </c>
      <c r="F20" s="14" t="s">
        <v>69</v>
      </c>
      <c r="G20" s="15" t="s">
        <v>12</v>
      </c>
    </row>
    <row r="21" spans="1:19" ht="18" hidden="1">
      <c r="A21" s="13" t="s">
        <v>7</v>
      </c>
      <c r="B21" s="14" t="s">
        <v>8</v>
      </c>
      <c r="C21" s="14" t="s">
        <v>23</v>
      </c>
      <c r="D21" s="14" t="s">
        <v>29</v>
      </c>
      <c r="E21" s="14" t="s">
        <v>11</v>
      </c>
      <c r="F21" s="14" t="s">
        <v>75</v>
      </c>
      <c r="G21" s="15" t="s">
        <v>12</v>
      </c>
    </row>
    <row r="22" spans="1:19" ht="18" hidden="1">
      <c r="A22" s="13" t="s">
        <v>7</v>
      </c>
      <c r="B22" s="14" t="s">
        <v>8</v>
      </c>
      <c r="C22" s="14" t="s">
        <v>23</v>
      </c>
      <c r="D22" s="14" t="s">
        <v>18</v>
      </c>
      <c r="E22" s="14" t="s">
        <v>11</v>
      </c>
      <c r="F22" s="14" t="s">
        <v>76</v>
      </c>
      <c r="G22" s="15" t="s">
        <v>12</v>
      </c>
    </row>
    <row r="23" spans="1:19" ht="18" hidden="1">
      <c r="A23" s="13" t="s">
        <v>7</v>
      </c>
      <c r="B23" s="14" t="s">
        <v>30</v>
      </c>
      <c r="C23" s="14" t="s">
        <v>31</v>
      </c>
      <c r="D23" s="14" t="s">
        <v>32</v>
      </c>
      <c r="E23" s="32" t="s">
        <v>11</v>
      </c>
      <c r="F23" s="16"/>
      <c r="G23" s="17"/>
    </row>
    <row r="24" spans="1:19" ht="18" hidden="1">
      <c r="A24" s="13" t="s">
        <v>7</v>
      </c>
      <c r="B24" s="14" t="s">
        <v>30</v>
      </c>
      <c r="C24" s="14" t="s">
        <v>31</v>
      </c>
      <c r="D24" s="14" t="s">
        <v>33</v>
      </c>
      <c r="E24" s="32" t="s">
        <v>11</v>
      </c>
      <c r="F24" s="16"/>
      <c r="G24" s="17"/>
    </row>
    <row r="25" spans="1:19" ht="18" hidden="1">
      <c r="A25" s="13" t="s">
        <v>7</v>
      </c>
      <c r="B25" s="14" t="s">
        <v>30</v>
      </c>
      <c r="C25" s="14" t="s">
        <v>34</v>
      </c>
      <c r="D25" s="14" t="s">
        <v>35</v>
      </c>
      <c r="E25" s="30" t="s">
        <v>11</v>
      </c>
      <c r="F25" s="16"/>
      <c r="G25" s="17"/>
    </row>
    <row r="26" spans="1:19" ht="18" hidden="1">
      <c r="A26" s="13" t="s">
        <v>7</v>
      </c>
      <c r="B26" s="14" t="s">
        <v>30</v>
      </c>
      <c r="C26" s="14" t="s">
        <v>34</v>
      </c>
      <c r="D26" s="14" t="s">
        <v>36</v>
      </c>
      <c r="E26" s="30" t="s">
        <v>11</v>
      </c>
      <c r="F26" s="16"/>
      <c r="G26" s="17"/>
    </row>
    <row r="27" spans="1:19" ht="18">
      <c r="A27" s="13" t="s">
        <v>37</v>
      </c>
      <c r="B27" s="14" t="s">
        <v>8</v>
      </c>
      <c r="C27" s="14" t="s">
        <v>9</v>
      </c>
      <c r="D27" s="14" t="s">
        <v>10</v>
      </c>
      <c r="E27" s="14" t="s">
        <v>11</v>
      </c>
      <c r="F27" s="14" t="s">
        <v>77</v>
      </c>
      <c r="G27" s="15" t="s">
        <v>12</v>
      </c>
      <c r="R27" t="s">
        <v>7</v>
      </c>
      <c r="S27" s="51">
        <v>23301</v>
      </c>
    </row>
    <row r="28" spans="1:19" ht="18">
      <c r="A28" s="13" t="s">
        <v>37</v>
      </c>
      <c r="B28" s="14" t="s">
        <v>8</v>
      </c>
      <c r="C28" s="14" t="s">
        <v>9</v>
      </c>
      <c r="D28" s="14" t="s">
        <v>66</v>
      </c>
      <c r="E28" s="14" t="s">
        <v>11</v>
      </c>
      <c r="F28" s="14" t="s">
        <v>78</v>
      </c>
      <c r="G28" s="15" t="s">
        <v>12</v>
      </c>
      <c r="O28" s="47" t="s">
        <v>177</v>
      </c>
      <c r="P28" s="47" t="s">
        <v>4</v>
      </c>
      <c r="R28" t="s">
        <v>37</v>
      </c>
      <c r="S28" s="51">
        <v>25110</v>
      </c>
    </row>
    <row r="29" spans="1:19" ht="18">
      <c r="A29" s="13" t="s">
        <v>37</v>
      </c>
      <c r="B29" s="14" t="s">
        <v>8</v>
      </c>
      <c r="C29" s="14" t="s">
        <v>9</v>
      </c>
      <c r="D29" s="14" t="s">
        <v>14</v>
      </c>
      <c r="E29" s="14" t="s">
        <v>11</v>
      </c>
      <c r="F29" s="14" t="s">
        <v>78</v>
      </c>
      <c r="G29" s="15" t="s">
        <v>12</v>
      </c>
      <c r="O29" s="47" t="s">
        <v>178</v>
      </c>
      <c r="P29" s="46">
        <v>50000</v>
      </c>
      <c r="R29" t="s">
        <v>38</v>
      </c>
      <c r="S29" s="51">
        <v>23816</v>
      </c>
    </row>
    <row r="30" spans="1:19" ht="18">
      <c r="A30" s="13" t="s">
        <v>37</v>
      </c>
      <c r="B30" s="14" t="s">
        <v>8</v>
      </c>
      <c r="C30" s="14" t="s">
        <v>9</v>
      </c>
      <c r="D30" s="14" t="s">
        <v>15</v>
      </c>
      <c r="E30" s="14" t="s">
        <v>11</v>
      </c>
      <c r="F30" s="14" t="s">
        <v>79</v>
      </c>
      <c r="G30" s="15" t="s">
        <v>12</v>
      </c>
      <c r="O30" s="47" t="s">
        <v>179</v>
      </c>
      <c r="P30" s="46">
        <v>958010</v>
      </c>
      <c r="R30" t="s">
        <v>39</v>
      </c>
      <c r="S30" s="51">
        <v>19028</v>
      </c>
    </row>
    <row r="31" spans="1:19" ht="18">
      <c r="A31" s="13" t="s">
        <v>37</v>
      </c>
      <c r="B31" s="14" t="s">
        <v>8</v>
      </c>
      <c r="C31" s="14" t="s">
        <v>9</v>
      </c>
      <c r="D31" s="14" t="s">
        <v>67</v>
      </c>
      <c r="E31" s="14" t="s">
        <v>11</v>
      </c>
      <c r="F31" s="14" t="s">
        <v>80</v>
      </c>
      <c r="G31" s="15" t="s">
        <v>12</v>
      </c>
      <c r="O31" s="47" t="s">
        <v>180</v>
      </c>
      <c r="P31" s="46">
        <v>876000</v>
      </c>
      <c r="R31" t="s">
        <v>40</v>
      </c>
      <c r="S31" s="51">
        <v>21500</v>
      </c>
    </row>
    <row r="32" spans="1:19" ht="18">
      <c r="A32" s="13" t="s">
        <v>37</v>
      </c>
      <c r="B32" s="14" t="s">
        <v>8</v>
      </c>
      <c r="C32" s="14" t="s">
        <v>9</v>
      </c>
      <c r="D32" s="14" t="s">
        <v>65</v>
      </c>
      <c r="E32" s="14" t="s">
        <v>11</v>
      </c>
      <c r="F32" s="14" t="s">
        <v>81</v>
      </c>
      <c r="G32" s="15" t="s">
        <v>12</v>
      </c>
      <c r="R32" t="s">
        <v>41</v>
      </c>
      <c r="S32" s="51">
        <v>19633</v>
      </c>
    </row>
    <row r="33" spans="1:19" ht="18">
      <c r="A33" s="13" t="s">
        <v>37</v>
      </c>
      <c r="B33" s="14" t="s">
        <v>8</v>
      </c>
      <c r="C33" s="14" t="s">
        <v>9</v>
      </c>
      <c r="D33" s="14" t="s">
        <v>16</v>
      </c>
      <c r="E33" s="14" t="s">
        <v>11</v>
      </c>
      <c r="F33" s="14" t="s">
        <v>82</v>
      </c>
      <c r="G33" s="15" t="s">
        <v>12</v>
      </c>
      <c r="R33" t="s">
        <v>42</v>
      </c>
      <c r="S33" s="51">
        <v>22708</v>
      </c>
    </row>
    <row r="34" spans="1:19" ht="18">
      <c r="A34" s="13" t="s">
        <v>37</v>
      </c>
      <c r="B34" s="14" t="s">
        <v>8</v>
      </c>
      <c r="C34" s="14" t="s">
        <v>9</v>
      </c>
      <c r="D34" s="14" t="s">
        <v>17</v>
      </c>
      <c r="E34" s="14" t="s">
        <v>11</v>
      </c>
      <c r="F34" s="14" t="s">
        <v>77</v>
      </c>
      <c r="G34" s="15" t="s">
        <v>12</v>
      </c>
      <c r="R34" t="s">
        <v>46</v>
      </c>
      <c r="S34" s="51">
        <v>24410</v>
      </c>
    </row>
    <row r="35" spans="1:19" ht="18">
      <c r="A35" s="13" t="s">
        <v>37</v>
      </c>
      <c r="B35" s="14" t="s">
        <v>8</v>
      </c>
      <c r="C35" s="14" t="s">
        <v>9</v>
      </c>
      <c r="D35" s="14" t="s">
        <v>18</v>
      </c>
      <c r="E35" s="14" t="s">
        <v>11</v>
      </c>
      <c r="F35" s="14" t="s">
        <v>83</v>
      </c>
      <c r="G35" s="15" t="s">
        <v>12</v>
      </c>
      <c r="R35" t="s">
        <v>43</v>
      </c>
      <c r="S35" s="51">
        <v>20993</v>
      </c>
    </row>
    <row r="36" spans="1:19" ht="18" hidden="1">
      <c r="A36" s="13" t="s">
        <v>37</v>
      </c>
      <c r="B36" s="14" t="s">
        <v>8</v>
      </c>
      <c r="C36" s="14" t="s">
        <v>19</v>
      </c>
      <c r="D36" s="14" t="s">
        <v>20</v>
      </c>
      <c r="E36" s="14" t="s">
        <v>11</v>
      </c>
      <c r="F36" s="14" t="s">
        <v>84</v>
      </c>
      <c r="G36" s="15" t="s">
        <v>12</v>
      </c>
      <c r="R36" t="s">
        <v>44</v>
      </c>
      <c r="S36" s="51">
        <v>21315</v>
      </c>
    </row>
    <row r="37" spans="1:19" ht="18" hidden="1">
      <c r="A37" s="13" t="s">
        <v>37</v>
      </c>
      <c r="B37" s="14" t="s">
        <v>8</v>
      </c>
      <c r="C37" s="14" t="s">
        <v>19</v>
      </c>
      <c r="D37" s="14" t="s">
        <v>21</v>
      </c>
      <c r="E37" s="14" t="s">
        <v>11</v>
      </c>
      <c r="F37" s="14" t="s">
        <v>80</v>
      </c>
      <c r="G37" s="15" t="s">
        <v>12</v>
      </c>
      <c r="R37" t="s">
        <v>45</v>
      </c>
      <c r="S37" s="51">
        <v>19368</v>
      </c>
    </row>
    <row r="38" spans="1:19" ht="18" hidden="1">
      <c r="A38" s="13" t="s">
        <v>37</v>
      </c>
      <c r="B38" s="14" t="s">
        <v>8</v>
      </c>
      <c r="C38" s="14" t="s">
        <v>19</v>
      </c>
      <c r="D38" s="14" t="s">
        <v>22</v>
      </c>
      <c r="E38" s="14" t="s">
        <v>11</v>
      </c>
      <c r="F38" s="14" t="s">
        <v>81</v>
      </c>
      <c r="G38" s="15" t="s">
        <v>12</v>
      </c>
      <c r="R38" t="s">
        <v>46</v>
      </c>
      <c r="S38" s="51">
        <v>19407</v>
      </c>
    </row>
    <row r="39" spans="1:19" ht="18" hidden="1">
      <c r="A39" s="13" t="s">
        <v>37</v>
      </c>
      <c r="B39" s="14" t="s">
        <v>8</v>
      </c>
      <c r="C39" s="14" t="s">
        <v>23</v>
      </c>
      <c r="D39" s="14" t="s">
        <v>10</v>
      </c>
      <c r="E39" s="14" t="s">
        <v>11</v>
      </c>
      <c r="F39" s="14" t="s">
        <v>82</v>
      </c>
      <c r="G39" s="15" t="s">
        <v>12</v>
      </c>
      <c r="R39" t="s">
        <v>47</v>
      </c>
      <c r="S39" s="51">
        <v>19702</v>
      </c>
    </row>
    <row r="40" spans="1:19" ht="18" hidden="1">
      <c r="A40" s="13" t="s">
        <v>37</v>
      </c>
      <c r="B40" s="14" t="s">
        <v>8</v>
      </c>
      <c r="C40" s="14" t="s">
        <v>23</v>
      </c>
      <c r="D40" s="14" t="s">
        <v>68</v>
      </c>
      <c r="E40" s="14" t="s">
        <v>11</v>
      </c>
      <c r="F40" s="14" t="s">
        <v>77</v>
      </c>
      <c r="G40" s="15" t="s">
        <v>12</v>
      </c>
      <c r="S40" s="51">
        <v>24822</v>
      </c>
    </row>
    <row r="41" spans="1:19" ht="18" hidden="1">
      <c r="A41" s="13" t="s">
        <v>37</v>
      </c>
      <c r="B41" s="14" t="s">
        <v>8</v>
      </c>
      <c r="C41" s="14" t="s">
        <v>23</v>
      </c>
      <c r="D41" s="14" t="s">
        <v>24</v>
      </c>
      <c r="E41" s="14" t="s">
        <v>11</v>
      </c>
      <c r="F41" s="14" t="s">
        <v>79</v>
      </c>
      <c r="G41" s="15" t="s">
        <v>12</v>
      </c>
      <c r="S41" s="51">
        <v>19503</v>
      </c>
    </row>
    <row r="42" spans="1:19" ht="18" hidden="1">
      <c r="A42" s="13" t="s">
        <v>37</v>
      </c>
      <c r="B42" s="14" t="s">
        <v>8</v>
      </c>
      <c r="C42" s="14" t="s">
        <v>23</v>
      </c>
      <c r="D42" s="14" t="s">
        <v>25</v>
      </c>
      <c r="E42" s="14" t="s">
        <v>11</v>
      </c>
      <c r="F42" s="14" t="s">
        <v>80</v>
      </c>
      <c r="G42" s="15" t="s">
        <v>12</v>
      </c>
      <c r="S42" s="51">
        <v>23739</v>
      </c>
    </row>
    <row r="43" spans="1:19" ht="18" hidden="1">
      <c r="A43" s="13" t="s">
        <v>37</v>
      </c>
      <c r="B43" s="14" t="s">
        <v>8</v>
      </c>
      <c r="C43" s="14" t="s">
        <v>23</v>
      </c>
      <c r="D43" s="14" t="s">
        <v>26</v>
      </c>
      <c r="E43" s="14" t="s">
        <v>11</v>
      </c>
      <c r="F43" s="14" t="s">
        <v>81</v>
      </c>
      <c r="G43" s="15" t="s">
        <v>12</v>
      </c>
      <c r="S43" s="51">
        <v>21425</v>
      </c>
    </row>
    <row r="44" spans="1:19" ht="18" hidden="1">
      <c r="A44" s="13" t="s">
        <v>37</v>
      </c>
      <c r="B44" s="14" t="s">
        <v>8</v>
      </c>
      <c r="C44" s="14" t="s">
        <v>23</v>
      </c>
      <c r="D44" s="14" t="s">
        <v>27</v>
      </c>
      <c r="E44" s="14" t="s">
        <v>11</v>
      </c>
      <c r="F44" s="14" t="s">
        <v>82</v>
      </c>
      <c r="G44" s="15" t="s">
        <v>12</v>
      </c>
      <c r="S44" s="51">
        <v>23645</v>
      </c>
    </row>
    <row r="45" spans="1:19" ht="18" hidden="1">
      <c r="A45" s="13" t="s">
        <v>37</v>
      </c>
      <c r="B45" s="14" t="s">
        <v>8</v>
      </c>
      <c r="C45" s="14" t="s">
        <v>23</v>
      </c>
      <c r="D45" s="14" t="s">
        <v>28</v>
      </c>
      <c r="E45" s="14" t="s">
        <v>11</v>
      </c>
      <c r="F45" s="14" t="s">
        <v>77</v>
      </c>
      <c r="G45" s="15" t="s">
        <v>12</v>
      </c>
      <c r="S45" s="51">
        <v>22688</v>
      </c>
    </row>
    <row r="46" spans="1:19" ht="18" hidden="1">
      <c r="A46" s="13" t="s">
        <v>37</v>
      </c>
      <c r="B46" s="14" t="s">
        <v>8</v>
      </c>
      <c r="C46" s="14" t="s">
        <v>23</v>
      </c>
      <c r="D46" s="14" t="s">
        <v>29</v>
      </c>
      <c r="E46" s="14" t="s">
        <v>11</v>
      </c>
      <c r="F46" s="14" t="s">
        <v>83</v>
      </c>
      <c r="G46" s="15" t="s">
        <v>12</v>
      </c>
      <c r="S46" s="51">
        <v>21816</v>
      </c>
    </row>
    <row r="47" spans="1:19" ht="18" hidden="1">
      <c r="A47" s="13" t="s">
        <v>37</v>
      </c>
      <c r="B47" s="14" t="s">
        <v>8</v>
      </c>
      <c r="C47" s="14" t="s">
        <v>23</v>
      </c>
      <c r="D47" s="14" t="s">
        <v>18</v>
      </c>
      <c r="E47" s="14" t="s">
        <v>11</v>
      </c>
      <c r="F47" s="14" t="s">
        <v>84</v>
      </c>
      <c r="G47" s="15" t="s">
        <v>12</v>
      </c>
      <c r="S47" s="51">
        <v>23410</v>
      </c>
    </row>
    <row r="48" spans="1:19" ht="18" hidden="1">
      <c r="A48" s="13" t="s">
        <v>37</v>
      </c>
      <c r="B48" s="14" t="s">
        <v>30</v>
      </c>
      <c r="C48" s="14" t="s">
        <v>31</v>
      </c>
      <c r="D48" s="14" t="s">
        <v>32</v>
      </c>
      <c r="E48" s="32" t="s">
        <v>11</v>
      </c>
      <c r="F48" s="16"/>
      <c r="G48" s="17"/>
      <c r="S48" s="51">
        <v>23560</v>
      </c>
    </row>
    <row r="49" spans="1:19" ht="18" hidden="1">
      <c r="A49" s="13" t="s">
        <v>37</v>
      </c>
      <c r="B49" s="14" t="s">
        <v>30</v>
      </c>
      <c r="C49" s="14" t="s">
        <v>31</v>
      </c>
      <c r="D49" s="14" t="s">
        <v>33</v>
      </c>
      <c r="E49" s="32" t="s">
        <v>11</v>
      </c>
      <c r="F49" s="16"/>
      <c r="G49" s="17"/>
      <c r="S49" s="51">
        <v>23971</v>
      </c>
    </row>
    <row r="50" spans="1:19" ht="18" hidden="1">
      <c r="A50" s="13" t="s">
        <v>37</v>
      </c>
      <c r="B50" s="14" t="s">
        <v>30</v>
      </c>
      <c r="C50" s="14" t="s">
        <v>34</v>
      </c>
      <c r="D50" s="14" t="s">
        <v>35</v>
      </c>
      <c r="E50" s="30" t="s">
        <v>11</v>
      </c>
      <c r="F50" s="16"/>
      <c r="G50" s="17"/>
      <c r="S50" s="51">
        <v>20712</v>
      </c>
    </row>
    <row r="51" spans="1:19" ht="18" hidden="1">
      <c r="A51" s="13" t="s">
        <v>37</v>
      </c>
      <c r="B51" s="14" t="s">
        <v>30</v>
      </c>
      <c r="C51" s="14" t="s">
        <v>34</v>
      </c>
      <c r="D51" s="14" t="s">
        <v>36</v>
      </c>
      <c r="E51" s="30" t="s">
        <v>11</v>
      </c>
      <c r="F51" s="16"/>
      <c r="G51" s="17"/>
      <c r="S51" s="51">
        <v>20679</v>
      </c>
    </row>
    <row r="52" spans="1:19" ht="18">
      <c r="A52" s="13" t="s">
        <v>38</v>
      </c>
      <c r="B52" s="14" t="s">
        <v>8</v>
      </c>
      <c r="C52" s="14" t="s">
        <v>9</v>
      </c>
      <c r="D52" s="14" t="s">
        <v>10</v>
      </c>
      <c r="E52" s="14" t="s">
        <v>11</v>
      </c>
      <c r="F52" s="14" t="s">
        <v>85</v>
      </c>
      <c r="G52" s="15" t="s">
        <v>12</v>
      </c>
      <c r="R52" t="s">
        <v>44</v>
      </c>
      <c r="S52" s="51">
        <v>25123</v>
      </c>
    </row>
    <row r="53" spans="1:19" ht="18">
      <c r="A53" s="13" t="s">
        <v>38</v>
      </c>
      <c r="B53" s="14" t="s">
        <v>8</v>
      </c>
      <c r="C53" s="14" t="s">
        <v>9</v>
      </c>
      <c r="D53" s="14" t="s">
        <v>66</v>
      </c>
      <c r="E53" s="14" t="s">
        <v>11</v>
      </c>
      <c r="F53" s="14" t="s">
        <v>86</v>
      </c>
      <c r="G53" s="15" t="s">
        <v>12</v>
      </c>
      <c r="R53" t="s">
        <v>45</v>
      </c>
      <c r="S53" s="51">
        <v>22637</v>
      </c>
    </row>
    <row r="54" spans="1:19" ht="18">
      <c r="A54" s="13" t="s">
        <v>38</v>
      </c>
      <c r="B54" s="14" t="s">
        <v>8</v>
      </c>
      <c r="C54" s="14" t="s">
        <v>9</v>
      </c>
      <c r="D54" s="14" t="s">
        <v>14</v>
      </c>
      <c r="E54" s="14" t="s">
        <v>11</v>
      </c>
      <c r="F54" s="14" t="s">
        <v>87</v>
      </c>
      <c r="G54" s="15" t="s">
        <v>12</v>
      </c>
      <c r="R54" t="s">
        <v>47</v>
      </c>
      <c r="S54" s="51">
        <v>19246</v>
      </c>
    </row>
    <row r="55" spans="1:19" ht="18">
      <c r="A55" s="13" t="s">
        <v>38</v>
      </c>
      <c r="B55" s="14" t="s">
        <v>8</v>
      </c>
      <c r="C55" s="14" t="s">
        <v>9</v>
      </c>
      <c r="D55" s="14" t="s">
        <v>15</v>
      </c>
      <c r="E55" s="14" t="s">
        <v>11</v>
      </c>
      <c r="F55" s="14" t="s">
        <v>88</v>
      </c>
      <c r="G55" s="15" t="s">
        <v>12</v>
      </c>
    </row>
    <row r="56" spans="1:19" ht="18">
      <c r="A56" s="13" t="s">
        <v>38</v>
      </c>
      <c r="B56" s="14" t="s">
        <v>8</v>
      </c>
      <c r="C56" s="14" t="s">
        <v>9</v>
      </c>
      <c r="D56" s="14" t="s">
        <v>67</v>
      </c>
      <c r="E56" s="14" t="s">
        <v>11</v>
      </c>
      <c r="F56" s="14" t="s">
        <v>89</v>
      </c>
      <c r="G56" s="15" t="s">
        <v>12</v>
      </c>
    </row>
    <row r="57" spans="1:19" ht="18">
      <c r="A57" s="13" t="s">
        <v>38</v>
      </c>
      <c r="B57" s="14" t="s">
        <v>8</v>
      </c>
      <c r="C57" s="14" t="s">
        <v>9</v>
      </c>
      <c r="D57" s="14" t="s">
        <v>65</v>
      </c>
      <c r="E57" s="14" t="s">
        <v>11</v>
      </c>
      <c r="F57" s="14" t="s">
        <v>90</v>
      </c>
      <c r="G57" s="15" t="s">
        <v>12</v>
      </c>
    </row>
    <row r="58" spans="1:19" ht="18">
      <c r="A58" s="13" t="s">
        <v>38</v>
      </c>
      <c r="B58" s="14" t="s">
        <v>8</v>
      </c>
      <c r="C58" s="14" t="s">
        <v>9</v>
      </c>
      <c r="D58" s="14" t="s">
        <v>16</v>
      </c>
      <c r="E58" s="14" t="s">
        <v>11</v>
      </c>
      <c r="F58" s="14" t="s">
        <v>85</v>
      </c>
      <c r="G58" s="15" t="s">
        <v>13</v>
      </c>
    </row>
    <row r="59" spans="1:19" ht="18">
      <c r="A59" s="13" t="s">
        <v>38</v>
      </c>
      <c r="B59" s="14" t="s">
        <v>8</v>
      </c>
      <c r="C59" s="14" t="s">
        <v>9</v>
      </c>
      <c r="D59" s="14" t="s">
        <v>17</v>
      </c>
      <c r="E59" s="14" t="s">
        <v>11</v>
      </c>
      <c r="F59" s="14" t="s">
        <v>86</v>
      </c>
      <c r="G59" s="15" t="s">
        <v>12</v>
      </c>
    </row>
    <row r="60" spans="1:19" ht="18">
      <c r="A60" s="13" t="s">
        <v>38</v>
      </c>
      <c r="B60" s="14" t="s">
        <v>8</v>
      </c>
      <c r="C60" s="14" t="s">
        <v>9</v>
      </c>
      <c r="D60" s="14" t="s">
        <v>18</v>
      </c>
      <c r="E60" s="14" t="s">
        <v>11</v>
      </c>
      <c r="F60" s="14" t="s">
        <v>87</v>
      </c>
      <c r="G60" s="15" t="s">
        <v>13</v>
      </c>
    </row>
    <row r="61" spans="1:19" ht="18" hidden="1">
      <c r="A61" s="13" t="s">
        <v>38</v>
      </c>
      <c r="B61" s="14" t="s">
        <v>8</v>
      </c>
      <c r="C61" s="14" t="s">
        <v>19</v>
      </c>
      <c r="D61" s="14" t="s">
        <v>20</v>
      </c>
      <c r="E61" s="14" t="s">
        <v>11</v>
      </c>
      <c r="F61" s="14" t="s">
        <v>88</v>
      </c>
      <c r="G61" s="15" t="s">
        <v>12</v>
      </c>
    </row>
    <row r="62" spans="1:19" ht="18" hidden="1">
      <c r="A62" s="13" t="s">
        <v>38</v>
      </c>
      <c r="B62" s="14" t="s">
        <v>8</v>
      </c>
      <c r="C62" s="14" t="s">
        <v>19</v>
      </c>
      <c r="D62" s="14" t="s">
        <v>21</v>
      </c>
      <c r="E62" s="14" t="s">
        <v>11</v>
      </c>
      <c r="F62" s="14" t="s">
        <v>89</v>
      </c>
      <c r="G62" s="15" t="s">
        <v>12</v>
      </c>
    </row>
    <row r="63" spans="1:19" ht="18" hidden="1">
      <c r="A63" s="13" t="s">
        <v>38</v>
      </c>
      <c r="B63" s="14" t="s">
        <v>8</v>
      </c>
      <c r="C63" s="14" t="s">
        <v>19</v>
      </c>
      <c r="D63" s="14" t="s">
        <v>22</v>
      </c>
      <c r="E63" s="14" t="s">
        <v>11</v>
      </c>
      <c r="F63" s="14" t="s">
        <v>90</v>
      </c>
      <c r="G63" s="15" t="s">
        <v>12</v>
      </c>
    </row>
    <row r="64" spans="1:19" ht="18" hidden="1">
      <c r="A64" s="13" t="s">
        <v>38</v>
      </c>
      <c r="B64" s="14" t="s">
        <v>8</v>
      </c>
      <c r="C64" s="14" t="s">
        <v>23</v>
      </c>
      <c r="D64" s="14" t="s">
        <v>10</v>
      </c>
      <c r="E64" s="14" t="s">
        <v>11</v>
      </c>
      <c r="F64" s="14" t="s">
        <v>85</v>
      </c>
      <c r="G64" s="15" t="s">
        <v>13</v>
      </c>
    </row>
    <row r="65" spans="1:7" ht="18" hidden="1">
      <c r="A65" s="13" t="s">
        <v>38</v>
      </c>
      <c r="B65" s="14" t="s">
        <v>8</v>
      </c>
      <c r="C65" s="14" t="s">
        <v>23</v>
      </c>
      <c r="D65" s="14" t="s">
        <v>68</v>
      </c>
      <c r="E65" s="14" t="s">
        <v>11</v>
      </c>
      <c r="F65" s="14" t="s">
        <v>86</v>
      </c>
      <c r="G65" s="15" t="s">
        <v>12</v>
      </c>
    </row>
    <row r="66" spans="1:7" ht="18" hidden="1">
      <c r="A66" s="13" t="s">
        <v>38</v>
      </c>
      <c r="B66" s="14" t="s">
        <v>8</v>
      </c>
      <c r="C66" s="14" t="s">
        <v>23</v>
      </c>
      <c r="D66" s="14" t="s">
        <v>24</v>
      </c>
      <c r="E66" s="14" t="s">
        <v>11</v>
      </c>
      <c r="F66" s="14" t="s">
        <v>91</v>
      </c>
      <c r="G66" s="15" t="s">
        <v>12</v>
      </c>
    </row>
    <row r="67" spans="1:7" ht="18" hidden="1">
      <c r="A67" s="13" t="s">
        <v>38</v>
      </c>
      <c r="B67" s="14" t="s">
        <v>8</v>
      </c>
      <c r="C67" s="14" t="s">
        <v>23</v>
      </c>
      <c r="D67" s="14" t="s">
        <v>25</v>
      </c>
      <c r="E67" s="14" t="s">
        <v>11</v>
      </c>
      <c r="F67" s="14" t="s">
        <v>89</v>
      </c>
      <c r="G67" s="15" t="s">
        <v>13</v>
      </c>
    </row>
    <row r="68" spans="1:7" ht="18" hidden="1">
      <c r="A68" s="13" t="s">
        <v>38</v>
      </c>
      <c r="B68" s="14" t="s">
        <v>8</v>
      </c>
      <c r="C68" s="14" t="s">
        <v>23</v>
      </c>
      <c r="D68" s="14" t="s">
        <v>26</v>
      </c>
      <c r="E68" s="14" t="s">
        <v>11</v>
      </c>
      <c r="F68" s="14" t="s">
        <v>85</v>
      </c>
      <c r="G68" s="15" t="s">
        <v>12</v>
      </c>
    </row>
    <row r="69" spans="1:7" ht="18" hidden="1">
      <c r="A69" s="13" t="s">
        <v>38</v>
      </c>
      <c r="B69" s="14" t="s">
        <v>8</v>
      </c>
      <c r="C69" s="14" t="s">
        <v>23</v>
      </c>
      <c r="D69" s="14" t="s">
        <v>27</v>
      </c>
      <c r="E69" s="14" t="s">
        <v>11</v>
      </c>
      <c r="F69" s="14" t="s">
        <v>86</v>
      </c>
      <c r="G69" s="15" t="s">
        <v>12</v>
      </c>
    </row>
    <row r="70" spans="1:7" ht="18" hidden="1">
      <c r="A70" s="13" t="s">
        <v>38</v>
      </c>
      <c r="B70" s="14" t="s">
        <v>8</v>
      </c>
      <c r="C70" s="14" t="s">
        <v>23</v>
      </c>
      <c r="D70" s="14" t="s">
        <v>28</v>
      </c>
      <c r="E70" s="14" t="s">
        <v>11</v>
      </c>
      <c r="F70" s="14" t="s">
        <v>87</v>
      </c>
      <c r="G70" s="15" t="s">
        <v>12</v>
      </c>
    </row>
    <row r="71" spans="1:7" ht="18" hidden="1">
      <c r="A71" s="13" t="s">
        <v>38</v>
      </c>
      <c r="B71" s="14" t="s">
        <v>8</v>
      </c>
      <c r="C71" s="14" t="s">
        <v>23</v>
      </c>
      <c r="D71" s="14" t="s">
        <v>29</v>
      </c>
      <c r="E71" s="14" t="s">
        <v>11</v>
      </c>
      <c r="F71" s="14" t="s">
        <v>88</v>
      </c>
      <c r="G71" s="15" t="s">
        <v>12</v>
      </c>
    </row>
    <row r="72" spans="1:7" ht="18" hidden="1">
      <c r="A72" s="13" t="s">
        <v>38</v>
      </c>
      <c r="B72" s="14" t="s">
        <v>8</v>
      </c>
      <c r="C72" s="14" t="s">
        <v>23</v>
      </c>
      <c r="D72" s="14" t="s">
        <v>18</v>
      </c>
      <c r="E72" s="14" t="s">
        <v>11</v>
      </c>
      <c r="F72" s="14" t="s">
        <v>89</v>
      </c>
      <c r="G72" s="15" t="s">
        <v>12</v>
      </c>
    </row>
    <row r="73" spans="1:7" ht="18" hidden="1">
      <c r="A73" s="13" t="s">
        <v>38</v>
      </c>
      <c r="B73" s="14" t="s">
        <v>30</v>
      </c>
      <c r="C73" s="14" t="s">
        <v>31</v>
      </c>
      <c r="D73" s="14" t="s">
        <v>32</v>
      </c>
      <c r="E73" s="32" t="s">
        <v>11</v>
      </c>
      <c r="F73" s="16"/>
      <c r="G73" s="17"/>
    </row>
    <row r="74" spans="1:7" ht="18" hidden="1">
      <c r="A74" s="13" t="s">
        <v>38</v>
      </c>
      <c r="B74" s="14" t="s">
        <v>30</v>
      </c>
      <c r="C74" s="14" t="s">
        <v>31</v>
      </c>
      <c r="D74" s="14" t="s">
        <v>33</v>
      </c>
      <c r="E74" s="32" t="s">
        <v>11</v>
      </c>
      <c r="F74" s="16"/>
      <c r="G74" s="17"/>
    </row>
    <row r="75" spans="1:7" ht="18" hidden="1">
      <c r="A75" s="13" t="s">
        <v>38</v>
      </c>
      <c r="B75" s="14" t="s">
        <v>30</v>
      </c>
      <c r="C75" s="14" t="s">
        <v>34</v>
      </c>
      <c r="D75" s="14" t="s">
        <v>35</v>
      </c>
      <c r="E75" s="30" t="s">
        <v>11</v>
      </c>
      <c r="F75" s="16"/>
      <c r="G75" s="17"/>
    </row>
    <row r="76" spans="1:7" ht="18" hidden="1">
      <c r="A76" s="13" t="s">
        <v>38</v>
      </c>
      <c r="B76" s="14" t="s">
        <v>30</v>
      </c>
      <c r="C76" s="14" t="s">
        <v>34</v>
      </c>
      <c r="D76" s="14" t="s">
        <v>36</v>
      </c>
      <c r="E76" s="30" t="s">
        <v>11</v>
      </c>
      <c r="F76" s="16"/>
      <c r="G76" s="17"/>
    </row>
    <row r="77" spans="1:7" ht="18">
      <c r="A77" s="13" t="s">
        <v>39</v>
      </c>
      <c r="B77" s="14" t="s">
        <v>8</v>
      </c>
      <c r="C77" s="14" t="s">
        <v>9</v>
      </c>
      <c r="D77" s="14" t="s">
        <v>10</v>
      </c>
      <c r="E77" s="14" t="s">
        <v>11</v>
      </c>
      <c r="F77" s="14" t="s">
        <v>92</v>
      </c>
      <c r="G77" s="15" t="s">
        <v>12</v>
      </c>
    </row>
    <row r="78" spans="1:7" ht="18">
      <c r="A78" s="13" t="s">
        <v>39</v>
      </c>
      <c r="B78" s="14" t="s">
        <v>8</v>
      </c>
      <c r="C78" s="14" t="s">
        <v>9</v>
      </c>
      <c r="D78" s="14" t="s">
        <v>66</v>
      </c>
      <c r="E78" s="14" t="s">
        <v>11</v>
      </c>
      <c r="F78" s="14" t="s">
        <v>93</v>
      </c>
      <c r="G78" s="15" t="s">
        <v>12</v>
      </c>
    </row>
    <row r="79" spans="1:7" ht="18">
      <c r="A79" s="13" t="s">
        <v>39</v>
      </c>
      <c r="B79" s="14" t="s">
        <v>8</v>
      </c>
      <c r="C79" s="14" t="s">
        <v>9</v>
      </c>
      <c r="D79" s="14" t="s">
        <v>14</v>
      </c>
      <c r="E79" s="14" t="s">
        <v>11</v>
      </c>
      <c r="F79" s="14" t="s">
        <v>94</v>
      </c>
      <c r="G79" s="15" t="s">
        <v>12</v>
      </c>
    </row>
    <row r="80" spans="1:7" ht="18">
      <c r="A80" s="13" t="s">
        <v>39</v>
      </c>
      <c r="B80" s="14" t="s">
        <v>8</v>
      </c>
      <c r="C80" s="14" t="s">
        <v>9</v>
      </c>
      <c r="D80" s="14" t="s">
        <v>15</v>
      </c>
      <c r="E80" s="14" t="s">
        <v>11</v>
      </c>
      <c r="F80" s="14" t="s">
        <v>95</v>
      </c>
      <c r="G80" s="15" t="s">
        <v>12</v>
      </c>
    </row>
    <row r="81" spans="1:7" ht="18">
      <c r="A81" s="13" t="s">
        <v>39</v>
      </c>
      <c r="B81" s="14" t="s">
        <v>8</v>
      </c>
      <c r="C81" s="14" t="s">
        <v>9</v>
      </c>
      <c r="D81" s="14" t="s">
        <v>67</v>
      </c>
      <c r="E81" s="14" t="s">
        <v>11</v>
      </c>
      <c r="F81" s="14" t="s">
        <v>96</v>
      </c>
      <c r="G81" s="15" t="s">
        <v>12</v>
      </c>
    </row>
    <row r="82" spans="1:7" ht="18">
      <c r="A82" s="13" t="s">
        <v>39</v>
      </c>
      <c r="B82" s="14" t="s">
        <v>8</v>
      </c>
      <c r="C82" s="14" t="s">
        <v>9</v>
      </c>
      <c r="D82" s="14" t="s">
        <v>65</v>
      </c>
      <c r="E82" s="14" t="s">
        <v>11</v>
      </c>
      <c r="F82" s="14" t="s">
        <v>93</v>
      </c>
      <c r="G82" s="15" t="s">
        <v>12</v>
      </c>
    </row>
    <row r="83" spans="1:7" ht="18">
      <c r="A83" s="13" t="s">
        <v>39</v>
      </c>
      <c r="B83" s="14" t="s">
        <v>8</v>
      </c>
      <c r="C83" s="14" t="s">
        <v>9</v>
      </c>
      <c r="D83" s="14" t="s">
        <v>16</v>
      </c>
      <c r="E83" s="14" t="s">
        <v>11</v>
      </c>
      <c r="F83" s="14" t="s">
        <v>97</v>
      </c>
      <c r="G83" s="15" t="s">
        <v>12</v>
      </c>
    </row>
    <row r="84" spans="1:7" ht="18">
      <c r="A84" s="13" t="s">
        <v>39</v>
      </c>
      <c r="B84" s="14" t="s">
        <v>8</v>
      </c>
      <c r="C84" s="14" t="s">
        <v>9</v>
      </c>
      <c r="D84" s="14" t="s">
        <v>17</v>
      </c>
      <c r="E84" s="14" t="s">
        <v>11</v>
      </c>
      <c r="F84" s="14" t="s">
        <v>94</v>
      </c>
      <c r="G84" s="15" t="s">
        <v>12</v>
      </c>
    </row>
    <row r="85" spans="1:7" ht="18">
      <c r="A85" s="13" t="s">
        <v>39</v>
      </c>
      <c r="B85" s="14" t="s">
        <v>8</v>
      </c>
      <c r="C85" s="14" t="s">
        <v>9</v>
      </c>
      <c r="D85" s="14" t="s">
        <v>18</v>
      </c>
      <c r="E85" s="14" t="s">
        <v>11</v>
      </c>
      <c r="F85" s="14" t="s">
        <v>98</v>
      </c>
      <c r="G85" s="15" t="s">
        <v>12</v>
      </c>
    </row>
    <row r="86" spans="1:7" ht="18" hidden="1">
      <c r="A86" s="13" t="s">
        <v>39</v>
      </c>
      <c r="B86" s="14" t="s">
        <v>8</v>
      </c>
      <c r="C86" s="14" t="s">
        <v>19</v>
      </c>
      <c r="D86" s="14" t="s">
        <v>20</v>
      </c>
      <c r="E86" s="14" t="s">
        <v>11</v>
      </c>
      <c r="F86" s="14" t="s">
        <v>95</v>
      </c>
      <c r="G86" s="15" t="s">
        <v>12</v>
      </c>
    </row>
    <row r="87" spans="1:7" ht="18" hidden="1">
      <c r="A87" s="13" t="s">
        <v>39</v>
      </c>
      <c r="B87" s="14" t="s">
        <v>8</v>
      </c>
      <c r="C87" s="14" t="s">
        <v>19</v>
      </c>
      <c r="D87" s="14" t="s">
        <v>21</v>
      </c>
      <c r="E87" s="14" t="s">
        <v>11</v>
      </c>
      <c r="F87" s="14" t="s">
        <v>96</v>
      </c>
      <c r="G87" s="15" t="s">
        <v>12</v>
      </c>
    </row>
    <row r="88" spans="1:7" ht="18" hidden="1">
      <c r="A88" s="13" t="s">
        <v>39</v>
      </c>
      <c r="B88" s="14" t="s">
        <v>8</v>
      </c>
      <c r="C88" s="14" t="s">
        <v>19</v>
      </c>
      <c r="D88" s="14" t="s">
        <v>22</v>
      </c>
      <c r="E88" s="14" t="s">
        <v>11</v>
      </c>
      <c r="F88" s="14" t="s">
        <v>93</v>
      </c>
      <c r="G88" s="15" t="s">
        <v>12</v>
      </c>
    </row>
    <row r="89" spans="1:7" ht="18" hidden="1">
      <c r="A89" s="13" t="s">
        <v>39</v>
      </c>
      <c r="B89" s="14" t="s">
        <v>8</v>
      </c>
      <c r="C89" s="14" t="s">
        <v>23</v>
      </c>
      <c r="D89" s="14" t="s">
        <v>10</v>
      </c>
      <c r="E89" s="14" t="s">
        <v>11</v>
      </c>
      <c r="F89" s="14" t="s">
        <v>99</v>
      </c>
      <c r="G89" s="15" t="s">
        <v>12</v>
      </c>
    </row>
    <row r="90" spans="1:7" ht="18" hidden="1">
      <c r="A90" s="13" t="s">
        <v>39</v>
      </c>
      <c r="B90" s="14" t="s">
        <v>8</v>
      </c>
      <c r="C90" s="14" t="s">
        <v>23</v>
      </c>
      <c r="D90" s="14" t="s">
        <v>68</v>
      </c>
      <c r="E90" s="14" t="s">
        <v>11</v>
      </c>
      <c r="F90" s="14" t="s">
        <v>99</v>
      </c>
      <c r="G90" s="15" t="s">
        <v>12</v>
      </c>
    </row>
    <row r="91" spans="1:7" ht="18" hidden="1">
      <c r="A91" s="13" t="s">
        <v>39</v>
      </c>
      <c r="B91" s="14" t="s">
        <v>8</v>
      </c>
      <c r="C91" s="14" t="s">
        <v>23</v>
      </c>
      <c r="D91" s="14" t="s">
        <v>24</v>
      </c>
      <c r="E91" s="14" t="s">
        <v>11</v>
      </c>
      <c r="F91" s="14" t="s">
        <v>99</v>
      </c>
      <c r="G91" s="15" t="s">
        <v>12</v>
      </c>
    </row>
    <row r="92" spans="1:7" ht="18" hidden="1">
      <c r="A92" s="13" t="s">
        <v>39</v>
      </c>
      <c r="B92" s="14" t="s">
        <v>8</v>
      </c>
      <c r="C92" s="14" t="s">
        <v>23</v>
      </c>
      <c r="D92" s="14" t="s">
        <v>25</v>
      </c>
      <c r="E92" s="14" t="s">
        <v>11</v>
      </c>
      <c r="F92" s="14" t="s">
        <v>99</v>
      </c>
      <c r="G92" s="15" t="s">
        <v>12</v>
      </c>
    </row>
    <row r="93" spans="1:7" ht="18" hidden="1">
      <c r="A93" s="13" t="s">
        <v>39</v>
      </c>
      <c r="B93" s="14" t="s">
        <v>8</v>
      </c>
      <c r="C93" s="14" t="s">
        <v>23</v>
      </c>
      <c r="D93" s="14" t="s">
        <v>26</v>
      </c>
      <c r="E93" s="14" t="s">
        <v>11</v>
      </c>
      <c r="F93" s="14" t="s">
        <v>93</v>
      </c>
      <c r="G93" s="15" t="s">
        <v>12</v>
      </c>
    </row>
    <row r="94" spans="1:7" ht="18" hidden="1">
      <c r="A94" s="13" t="s">
        <v>39</v>
      </c>
      <c r="B94" s="14" t="s">
        <v>8</v>
      </c>
      <c r="C94" s="14" t="s">
        <v>23</v>
      </c>
      <c r="D94" s="14" t="s">
        <v>27</v>
      </c>
      <c r="E94" s="14" t="s">
        <v>11</v>
      </c>
      <c r="F94" s="14" t="s">
        <v>97</v>
      </c>
      <c r="G94" s="15" t="s">
        <v>12</v>
      </c>
    </row>
    <row r="95" spans="1:7" ht="18" hidden="1">
      <c r="A95" s="13" t="s">
        <v>39</v>
      </c>
      <c r="B95" s="14" t="s">
        <v>8</v>
      </c>
      <c r="C95" s="14" t="s">
        <v>23</v>
      </c>
      <c r="D95" s="14" t="s">
        <v>28</v>
      </c>
      <c r="E95" s="14" t="s">
        <v>11</v>
      </c>
      <c r="F95" s="14" t="s">
        <v>94</v>
      </c>
      <c r="G95" s="15" t="s">
        <v>12</v>
      </c>
    </row>
    <row r="96" spans="1:7" ht="18" hidden="1">
      <c r="A96" s="13" t="s">
        <v>39</v>
      </c>
      <c r="B96" s="14" t="s">
        <v>8</v>
      </c>
      <c r="C96" s="14" t="s">
        <v>23</v>
      </c>
      <c r="D96" s="14" t="s">
        <v>29</v>
      </c>
      <c r="E96" s="14" t="s">
        <v>11</v>
      </c>
      <c r="F96" s="14" t="s">
        <v>98</v>
      </c>
      <c r="G96" s="15" t="s">
        <v>12</v>
      </c>
    </row>
    <row r="97" spans="1:7" ht="18" hidden="1">
      <c r="A97" s="13" t="s">
        <v>39</v>
      </c>
      <c r="B97" s="14" t="s">
        <v>8</v>
      </c>
      <c r="C97" s="14" t="s">
        <v>23</v>
      </c>
      <c r="D97" s="14" t="s">
        <v>18</v>
      </c>
      <c r="E97" s="14" t="s">
        <v>11</v>
      </c>
      <c r="F97" s="14" t="s">
        <v>95</v>
      </c>
      <c r="G97" s="15" t="s">
        <v>12</v>
      </c>
    </row>
    <row r="98" spans="1:7" ht="18" hidden="1">
      <c r="A98" s="13" t="s">
        <v>39</v>
      </c>
      <c r="B98" s="14" t="s">
        <v>30</v>
      </c>
      <c r="C98" s="14" t="s">
        <v>31</v>
      </c>
      <c r="D98" s="14" t="s">
        <v>32</v>
      </c>
      <c r="E98" s="32" t="s">
        <v>11</v>
      </c>
      <c r="F98" s="16"/>
      <c r="G98" s="17"/>
    </row>
    <row r="99" spans="1:7" ht="18" hidden="1">
      <c r="A99" s="13" t="s">
        <v>39</v>
      </c>
      <c r="B99" s="14" t="s">
        <v>30</v>
      </c>
      <c r="C99" s="14" t="s">
        <v>31</v>
      </c>
      <c r="D99" s="14" t="s">
        <v>33</v>
      </c>
      <c r="E99" s="32" t="s">
        <v>11</v>
      </c>
      <c r="F99" s="16"/>
      <c r="G99" s="17"/>
    </row>
    <row r="100" spans="1:7" ht="18" hidden="1">
      <c r="A100" s="13" t="s">
        <v>39</v>
      </c>
      <c r="B100" s="14" t="s">
        <v>30</v>
      </c>
      <c r="C100" s="14" t="s">
        <v>34</v>
      </c>
      <c r="D100" s="14" t="s">
        <v>35</v>
      </c>
      <c r="E100" s="30" t="s">
        <v>11</v>
      </c>
      <c r="F100" s="16"/>
      <c r="G100" s="17"/>
    </row>
    <row r="101" spans="1:7" ht="18" hidden="1">
      <c r="A101" s="13" t="s">
        <v>39</v>
      </c>
      <c r="B101" s="14" t="s">
        <v>30</v>
      </c>
      <c r="C101" s="14" t="s">
        <v>34</v>
      </c>
      <c r="D101" s="14" t="s">
        <v>36</v>
      </c>
      <c r="E101" s="30" t="s">
        <v>11</v>
      </c>
      <c r="F101" s="16"/>
      <c r="G101" s="17"/>
    </row>
    <row r="102" spans="1:7" ht="18">
      <c r="A102" s="13" t="s">
        <v>40</v>
      </c>
      <c r="B102" s="14" t="s">
        <v>8</v>
      </c>
      <c r="C102" s="14" t="s">
        <v>9</v>
      </c>
      <c r="D102" s="14" t="s">
        <v>10</v>
      </c>
      <c r="E102" s="14" t="s">
        <v>11</v>
      </c>
      <c r="F102" s="14" t="s">
        <v>100</v>
      </c>
      <c r="G102" s="15" t="s">
        <v>12</v>
      </c>
    </row>
    <row r="103" spans="1:7" ht="18">
      <c r="A103" s="13" t="s">
        <v>40</v>
      </c>
      <c r="B103" s="14" t="s">
        <v>8</v>
      </c>
      <c r="C103" s="14" t="s">
        <v>9</v>
      </c>
      <c r="D103" s="14" t="s">
        <v>66</v>
      </c>
      <c r="E103" s="14" t="s">
        <v>11</v>
      </c>
      <c r="F103" s="14" t="s">
        <v>101</v>
      </c>
      <c r="G103" s="15" t="s">
        <v>12</v>
      </c>
    </row>
    <row r="104" spans="1:7" ht="18">
      <c r="A104" s="13" t="s">
        <v>40</v>
      </c>
      <c r="B104" s="14" t="s">
        <v>8</v>
      </c>
      <c r="C104" s="14" t="s">
        <v>9</v>
      </c>
      <c r="D104" s="14" t="s">
        <v>14</v>
      </c>
      <c r="E104" s="14" t="s">
        <v>11</v>
      </c>
      <c r="F104" s="14" t="s">
        <v>102</v>
      </c>
      <c r="G104" s="15" t="s">
        <v>12</v>
      </c>
    </row>
    <row r="105" spans="1:7" ht="18">
      <c r="A105" s="13" t="s">
        <v>40</v>
      </c>
      <c r="B105" s="14" t="s">
        <v>8</v>
      </c>
      <c r="C105" s="14" t="s">
        <v>9</v>
      </c>
      <c r="D105" s="14" t="s">
        <v>15</v>
      </c>
      <c r="E105" s="14" t="s">
        <v>11</v>
      </c>
      <c r="F105" s="14" t="s">
        <v>103</v>
      </c>
      <c r="G105" s="15" t="s">
        <v>12</v>
      </c>
    </row>
    <row r="106" spans="1:7" ht="18">
      <c r="A106" s="13" t="s">
        <v>40</v>
      </c>
      <c r="B106" s="14" t="s">
        <v>8</v>
      </c>
      <c r="C106" s="14" t="s">
        <v>9</v>
      </c>
      <c r="D106" s="14" t="s">
        <v>67</v>
      </c>
      <c r="E106" s="14" t="s">
        <v>11</v>
      </c>
      <c r="F106" s="14" t="s">
        <v>104</v>
      </c>
      <c r="G106" s="15" t="s">
        <v>12</v>
      </c>
    </row>
    <row r="107" spans="1:7" ht="18">
      <c r="A107" s="13" t="s">
        <v>40</v>
      </c>
      <c r="B107" s="14" t="s">
        <v>8</v>
      </c>
      <c r="C107" s="14" t="s">
        <v>9</v>
      </c>
      <c r="D107" s="14" t="s">
        <v>65</v>
      </c>
      <c r="E107" s="14" t="s">
        <v>11</v>
      </c>
      <c r="F107" s="14" t="s">
        <v>105</v>
      </c>
      <c r="G107" s="15" t="s">
        <v>12</v>
      </c>
    </row>
    <row r="108" spans="1:7" ht="18">
      <c r="A108" s="13" t="s">
        <v>40</v>
      </c>
      <c r="B108" s="14" t="s">
        <v>8</v>
      </c>
      <c r="C108" s="14" t="s">
        <v>9</v>
      </c>
      <c r="D108" s="14" t="s">
        <v>16</v>
      </c>
      <c r="E108" s="14" t="s">
        <v>11</v>
      </c>
      <c r="F108" s="14" t="s">
        <v>104</v>
      </c>
      <c r="G108" s="15" t="s">
        <v>12</v>
      </c>
    </row>
    <row r="109" spans="1:7" ht="18">
      <c r="A109" s="13" t="s">
        <v>40</v>
      </c>
      <c r="B109" s="14" t="s">
        <v>8</v>
      </c>
      <c r="C109" s="14" t="s">
        <v>9</v>
      </c>
      <c r="D109" s="14" t="s">
        <v>17</v>
      </c>
      <c r="E109" s="14" t="s">
        <v>11</v>
      </c>
      <c r="F109" s="14" t="s">
        <v>105</v>
      </c>
      <c r="G109" s="15" t="s">
        <v>12</v>
      </c>
    </row>
    <row r="110" spans="1:7" ht="18">
      <c r="A110" s="13" t="s">
        <v>40</v>
      </c>
      <c r="B110" s="14" t="s">
        <v>8</v>
      </c>
      <c r="C110" s="14" t="s">
        <v>9</v>
      </c>
      <c r="D110" s="14" t="s">
        <v>18</v>
      </c>
      <c r="E110" s="14" t="s">
        <v>11</v>
      </c>
      <c r="F110" s="14" t="s">
        <v>106</v>
      </c>
      <c r="G110" s="15" t="s">
        <v>12</v>
      </c>
    </row>
    <row r="111" spans="1:7" ht="18" hidden="1">
      <c r="A111" s="13" t="s">
        <v>40</v>
      </c>
      <c r="B111" s="14" t="s">
        <v>8</v>
      </c>
      <c r="C111" s="14" t="s">
        <v>19</v>
      </c>
      <c r="D111" s="14" t="s">
        <v>20</v>
      </c>
      <c r="E111" s="14" t="s">
        <v>11</v>
      </c>
      <c r="F111" s="14" t="s">
        <v>101</v>
      </c>
      <c r="G111" s="15" t="s">
        <v>12</v>
      </c>
    </row>
    <row r="112" spans="1:7" ht="18" hidden="1">
      <c r="A112" s="13" t="s">
        <v>40</v>
      </c>
      <c r="B112" s="14" t="s">
        <v>8</v>
      </c>
      <c r="C112" s="14" t="s">
        <v>19</v>
      </c>
      <c r="D112" s="14" t="s">
        <v>21</v>
      </c>
      <c r="E112" s="14" t="s">
        <v>11</v>
      </c>
      <c r="F112" s="14" t="s">
        <v>103</v>
      </c>
      <c r="G112" s="15" t="s">
        <v>12</v>
      </c>
    </row>
    <row r="113" spans="1:7" ht="18" hidden="1">
      <c r="A113" s="13" t="s">
        <v>40</v>
      </c>
      <c r="B113" s="14" t="s">
        <v>8</v>
      </c>
      <c r="C113" s="14" t="s">
        <v>19</v>
      </c>
      <c r="D113" s="14" t="s">
        <v>22</v>
      </c>
      <c r="E113" s="14" t="s">
        <v>11</v>
      </c>
      <c r="F113" s="14" t="s">
        <v>107</v>
      </c>
      <c r="G113" s="15" t="s">
        <v>12</v>
      </c>
    </row>
    <row r="114" spans="1:7" ht="18" hidden="1">
      <c r="A114" s="13" t="s">
        <v>40</v>
      </c>
      <c r="B114" s="14" t="s">
        <v>8</v>
      </c>
      <c r="C114" s="14" t="s">
        <v>23</v>
      </c>
      <c r="D114" s="14" t="s">
        <v>10</v>
      </c>
      <c r="E114" s="14" t="s">
        <v>11</v>
      </c>
      <c r="F114" s="14" t="s">
        <v>104</v>
      </c>
      <c r="G114" s="15" t="s">
        <v>12</v>
      </c>
    </row>
    <row r="115" spans="1:7" ht="18" hidden="1">
      <c r="A115" s="13" t="s">
        <v>40</v>
      </c>
      <c r="B115" s="14" t="s">
        <v>8</v>
      </c>
      <c r="C115" s="14" t="s">
        <v>23</v>
      </c>
      <c r="D115" s="14" t="s">
        <v>68</v>
      </c>
      <c r="E115" s="14" t="s">
        <v>11</v>
      </c>
      <c r="F115" s="14" t="s">
        <v>105</v>
      </c>
      <c r="G115" s="15" t="s">
        <v>12</v>
      </c>
    </row>
    <row r="116" spans="1:7" ht="18" hidden="1">
      <c r="A116" s="13" t="s">
        <v>40</v>
      </c>
      <c r="B116" s="14" t="s">
        <v>8</v>
      </c>
      <c r="C116" s="14" t="s">
        <v>23</v>
      </c>
      <c r="D116" s="14" t="s">
        <v>24</v>
      </c>
      <c r="E116" s="14" t="s">
        <v>11</v>
      </c>
      <c r="F116" s="14" t="s">
        <v>102</v>
      </c>
      <c r="G116" s="15" t="s">
        <v>12</v>
      </c>
    </row>
    <row r="117" spans="1:7" ht="18" hidden="1">
      <c r="A117" s="13" t="s">
        <v>40</v>
      </c>
      <c r="B117" s="14" t="s">
        <v>8</v>
      </c>
      <c r="C117" s="14" t="s">
        <v>23</v>
      </c>
      <c r="D117" s="14" t="s">
        <v>25</v>
      </c>
      <c r="E117" s="14" t="s">
        <v>11</v>
      </c>
      <c r="F117" s="14" t="s">
        <v>103</v>
      </c>
      <c r="G117" s="15" t="s">
        <v>12</v>
      </c>
    </row>
    <row r="118" spans="1:7" ht="18" hidden="1">
      <c r="A118" s="13" t="s">
        <v>40</v>
      </c>
      <c r="B118" s="14" t="s">
        <v>8</v>
      </c>
      <c r="C118" s="14" t="s">
        <v>23</v>
      </c>
      <c r="D118" s="14" t="s">
        <v>26</v>
      </c>
      <c r="E118" s="14" t="s">
        <v>11</v>
      </c>
      <c r="F118" s="14" t="s">
        <v>104</v>
      </c>
      <c r="G118" s="15" t="s">
        <v>12</v>
      </c>
    </row>
    <row r="119" spans="1:7" ht="18" hidden="1">
      <c r="A119" s="13" t="s">
        <v>40</v>
      </c>
      <c r="B119" s="14" t="s">
        <v>8</v>
      </c>
      <c r="C119" s="14" t="s">
        <v>23</v>
      </c>
      <c r="D119" s="14" t="s">
        <v>27</v>
      </c>
      <c r="E119" s="14" t="s">
        <v>11</v>
      </c>
      <c r="F119" s="14" t="s">
        <v>105</v>
      </c>
      <c r="G119" s="15" t="s">
        <v>12</v>
      </c>
    </row>
    <row r="120" spans="1:7" ht="18" hidden="1">
      <c r="A120" s="13" t="s">
        <v>40</v>
      </c>
      <c r="B120" s="14" t="s">
        <v>8</v>
      </c>
      <c r="C120" s="14" t="s">
        <v>23</v>
      </c>
      <c r="D120" s="14" t="s">
        <v>28</v>
      </c>
      <c r="E120" s="14" t="s">
        <v>11</v>
      </c>
      <c r="F120" s="14" t="s">
        <v>106</v>
      </c>
      <c r="G120" s="15" t="s">
        <v>12</v>
      </c>
    </row>
    <row r="121" spans="1:7" ht="18" hidden="1">
      <c r="A121" s="13" t="s">
        <v>40</v>
      </c>
      <c r="B121" s="14" t="s">
        <v>8</v>
      </c>
      <c r="C121" s="14" t="s">
        <v>23</v>
      </c>
      <c r="D121" s="14" t="s">
        <v>29</v>
      </c>
      <c r="E121" s="14" t="s">
        <v>11</v>
      </c>
      <c r="F121" s="14" t="s">
        <v>101</v>
      </c>
      <c r="G121" s="15" t="s">
        <v>12</v>
      </c>
    </row>
    <row r="122" spans="1:7" ht="18" hidden="1">
      <c r="A122" s="13" t="s">
        <v>40</v>
      </c>
      <c r="B122" s="14" t="s">
        <v>8</v>
      </c>
      <c r="C122" s="14" t="s">
        <v>23</v>
      </c>
      <c r="D122" s="14" t="s">
        <v>18</v>
      </c>
      <c r="E122" s="14" t="s">
        <v>11</v>
      </c>
      <c r="F122" s="14" t="s">
        <v>103</v>
      </c>
      <c r="G122" s="15" t="s">
        <v>12</v>
      </c>
    </row>
    <row r="123" spans="1:7" ht="18" hidden="1">
      <c r="A123" s="13" t="s">
        <v>40</v>
      </c>
      <c r="B123" s="14" t="s">
        <v>30</v>
      </c>
      <c r="C123" s="14" t="s">
        <v>31</v>
      </c>
      <c r="D123" s="14" t="s">
        <v>32</v>
      </c>
      <c r="E123" s="32" t="s">
        <v>11</v>
      </c>
      <c r="F123" s="16"/>
      <c r="G123" s="17"/>
    </row>
    <row r="124" spans="1:7" ht="18" hidden="1">
      <c r="A124" s="13" t="s">
        <v>40</v>
      </c>
      <c r="B124" s="14" t="s">
        <v>30</v>
      </c>
      <c r="C124" s="14" t="s">
        <v>31</v>
      </c>
      <c r="D124" s="14" t="s">
        <v>33</v>
      </c>
      <c r="E124" s="32" t="s">
        <v>11</v>
      </c>
      <c r="F124" s="16"/>
      <c r="G124" s="17"/>
    </row>
    <row r="125" spans="1:7" ht="18" hidden="1">
      <c r="A125" s="13" t="s">
        <v>40</v>
      </c>
      <c r="B125" s="14" t="s">
        <v>30</v>
      </c>
      <c r="C125" s="14" t="s">
        <v>34</v>
      </c>
      <c r="D125" s="14" t="s">
        <v>35</v>
      </c>
      <c r="E125" s="30" t="s">
        <v>11</v>
      </c>
      <c r="F125" s="16"/>
      <c r="G125" s="17"/>
    </row>
    <row r="126" spans="1:7" ht="18" hidden="1">
      <c r="A126" s="13" t="s">
        <v>40</v>
      </c>
      <c r="B126" s="14" t="s">
        <v>30</v>
      </c>
      <c r="C126" s="14" t="s">
        <v>34</v>
      </c>
      <c r="D126" s="14" t="s">
        <v>36</v>
      </c>
      <c r="E126" s="30" t="s">
        <v>11</v>
      </c>
      <c r="F126" s="16"/>
      <c r="G126" s="17"/>
    </row>
    <row r="127" spans="1:7" ht="18">
      <c r="A127" s="13" t="s">
        <v>41</v>
      </c>
      <c r="B127" s="14" t="s">
        <v>8</v>
      </c>
      <c r="C127" s="14" t="s">
        <v>9</v>
      </c>
      <c r="D127" s="14" t="s">
        <v>10</v>
      </c>
      <c r="E127" s="14" t="s">
        <v>11</v>
      </c>
      <c r="F127" s="14" t="s">
        <v>108</v>
      </c>
      <c r="G127" s="15" t="s">
        <v>12</v>
      </c>
    </row>
    <row r="128" spans="1:7" ht="18">
      <c r="A128" s="13" t="s">
        <v>41</v>
      </c>
      <c r="B128" s="14" t="s">
        <v>8</v>
      </c>
      <c r="C128" s="14" t="s">
        <v>9</v>
      </c>
      <c r="D128" s="14" t="s">
        <v>66</v>
      </c>
      <c r="E128" s="14" t="s">
        <v>11</v>
      </c>
      <c r="F128" s="14" t="s">
        <v>109</v>
      </c>
      <c r="G128" s="15" t="s">
        <v>12</v>
      </c>
    </row>
    <row r="129" spans="1:7" ht="18">
      <c r="A129" s="13" t="s">
        <v>41</v>
      </c>
      <c r="B129" s="14" t="s">
        <v>8</v>
      </c>
      <c r="C129" s="14" t="s">
        <v>9</v>
      </c>
      <c r="D129" s="14" t="s">
        <v>14</v>
      </c>
      <c r="E129" s="14" t="s">
        <v>11</v>
      </c>
      <c r="F129" s="14" t="s">
        <v>109</v>
      </c>
      <c r="G129" s="15" t="s">
        <v>12</v>
      </c>
    </row>
    <row r="130" spans="1:7" ht="18">
      <c r="A130" s="13" t="s">
        <v>41</v>
      </c>
      <c r="B130" s="14" t="s">
        <v>8</v>
      </c>
      <c r="C130" s="14" t="s">
        <v>9</v>
      </c>
      <c r="D130" s="14" t="s">
        <v>15</v>
      </c>
      <c r="E130" s="14" t="s">
        <v>11</v>
      </c>
      <c r="F130" s="14" t="s">
        <v>110</v>
      </c>
      <c r="G130" s="15" t="s">
        <v>12</v>
      </c>
    </row>
    <row r="131" spans="1:7" ht="18">
      <c r="A131" s="13" t="s">
        <v>41</v>
      </c>
      <c r="B131" s="14" t="s">
        <v>8</v>
      </c>
      <c r="C131" s="14" t="s">
        <v>9</v>
      </c>
      <c r="D131" s="14" t="s">
        <v>67</v>
      </c>
      <c r="E131" s="14" t="s">
        <v>11</v>
      </c>
      <c r="F131" s="14" t="s">
        <v>111</v>
      </c>
      <c r="G131" s="15" t="s">
        <v>12</v>
      </c>
    </row>
    <row r="132" spans="1:7" ht="18">
      <c r="A132" s="13" t="s">
        <v>41</v>
      </c>
      <c r="B132" s="14" t="s">
        <v>8</v>
      </c>
      <c r="C132" s="14" t="s">
        <v>9</v>
      </c>
      <c r="D132" s="14" t="s">
        <v>65</v>
      </c>
      <c r="E132" s="14" t="s">
        <v>11</v>
      </c>
      <c r="F132" s="14" t="s">
        <v>112</v>
      </c>
      <c r="G132" s="15" t="s">
        <v>12</v>
      </c>
    </row>
    <row r="133" spans="1:7" ht="18">
      <c r="A133" s="13" t="s">
        <v>41</v>
      </c>
      <c r="B133" s="14" t="s">
        <v>8</v>
      </c>
      <c r="C133" s="14" t="s">
        <v>9</v>
      </c>
      <c r="D133" s="14" t="s">
        <v>16</v>
      </c>
      <c r="E133" s="14" t="s">
        <v>11</v>
      </c>
      <c r="F133" s="14" t="s">
        <v>113</v>
      </c>
      <c r="G133" s="15" t="s">
        <v>12</v>
      </c>
    </row>
    <row r="134" spans="1:7" ht="18">
      <c r="A134" s="13" t="s">
        <v>41</v>
      </c>
      <c r="B134" s="14" t="s">
        <v>8</v>
      </c>
      <c r="C134" s="14" t="s">
        <v>9</v>
      </c>
      <c r="D134" s="14" t="s">
        <v>17</v>
      </c>
      <c r="E134" s="14" t="s">
        <v>11</v>
      </c>
      <c r="F134" s="14" t="s">
        <v>108</v>
      </c>
      <c r="G134" s="15" t="s">
        <v>12</v>
      </c>
    </row>
    <row r="135" spans="1:7" ht="18">
      <c r="A135" s="13" t="s">
        <v>41</v>
      </c>
      <c r="B135" s="14" t="s">
        <v>8</v>
      </c>
      <c r="C135" s="14" t="s">
        <v>9</v>
      </c>
      <c r="D135" s="14" t="s">
        <v>18</v>
      </c>
      <c r="E135" s="14" t="s">
        <v>11</v>
      </c>
      <c r="F135" s="14" t="s">
        <v>114</v>
      </c>
      <c r="G135" s="15" t="s">
        <v>12</v>
      </c>
    </row>
    <row r="136" spans="1:7" ht="18" hidden="1">
      <c r="A136" s="13" t="s">
        <v>41</v>
      </c>
      <c r="B136" s="14" t="s">
        <v>8</v>
      </c>
      <c r="C136" s="14" t="s">
        <v>19</v>
      </c>
      <c r="D136" s="14" t="s">
        <v>20</v>
      </c>
      <c r="E136" s="14" t="s">
        <v>11</v>
      </c>
      <c r="F136" s="14" t="s">
        <v>115</v>
      </c>
      <c r="G136" s="15" t="s">
        <v>12</v>
      </c>
    </row>
    <row r="137" spans="1:7" ht="18" hidden="1">
      <c r="A137" s="13" t="s">
        <v>41</v>
      </c>
      <c r="B137" s="14" t="s">
        <v>8</v>
      </c>
      <c r="C137" s="14" t="s">
        <v>19</v>
      </c>
      <c r="D137" s="14" t="s">
        <v>21</v>
      </c>
      <c r="E137" s="14" t="s">
        <v>11</v>
      </c>
      <c r="F137" s="14" t="s">
        <v>111</v>
      </c>
      <c r="G137" s="15" t="s">
        <v>12</v>
      </c>
    </row>
    <row r="138" spans="1:7" ht="18" hidden="1">
      <c r="A138" s="13" t="s">
        <v>41</v>
      </c>
      <c r="B138" s="14" t="s">
        <v>8</v>
      </c>
      <c r="C138" s="14" t="s">
        <v>19</v>
      </c>
      <c r="D138" s="14" t="s">
        <v>22</v>
      </c>
      <c r="E138" s="14" t="s">
        <v>11</v>
      </c>
      <c r="F138" s="14" t="s">
        <v>112</v>
      </c>
      <c r="G138" s="15" t="s">
        <v>12</v>
      </c>
    </row>
    <row r="139" spans="1:7" ht="18" hidden="1">
      <c r="A139" s="13" t="s">
        <v>41</v>
      </c>
      <c r="B139" s="14" t="s">
        <v>8</v>
      </c>
      <c r="C139" s="14" t="s">
        <v>23</v>
      </c>
      <c r="D139" s="14" t="s">
        <v>10</v>
      </c>
      <c r="E139" s="14" t="s">
        <v>11</v>
      </c>
      <c r="F139" s="14" t="s">
        <v>113</v>
      </c>
      <c r="G139" s="15" t="s">
        <v>12</v>
      </c>
    </row>
    <row r="140" spans="1:7" ht="18" hidden="1">
      <c r="A140" s="13" t="s">
        <v>41</v>
      </c>
      <c r="B140" s="14" t="s">
        <v>8</v>
      </c>
      <c r="C140" s="14" t="s">
        <v>23</v>
      </c>
      <c r="D140" s="14" t="s">
        <v>68</v>
      </c>
      <c r="E140" s="14" t="s">
        <v>11</v>
      </c>
      <c r="F140" s="14" t="s">
        <v>108</v>
      </c>
      <c r="G140" s="15" t="s">
        <v>12</v>
      </c>
    </row>
    <row r="141" spans="1:7" ht="18" hidden="1">
      <c r="A141" s="13" t="s">
        <v>41</v>
      </c>
      <c r="B141" s="14" t="s">
        <v>8</v>
      </c>
      <c r="C141" s="14" t="s">
        <v>23</v>
      </c>
      <c r="D141" s="14" t="s">
        <v>24</v>
      </c>
      <c r="E141" s="14" t="s">
        <v>11</v>
      </c>
      <c r="F141" s="14" t="s">
        <v>110</v>
      </c>
      <c r="G141" s="15" t="s">
        <v>12</v>
      </c>
    </row>
    <row r="142" spans="1:7" ht="18" hidden="1">
      <c r="A142" s="13" t="s">
        <v>41</v>
      </c>
      <c r="B142" s="14" t="s">
        <v>8</v>
      </c>
      <c r="C142" s="14" t="s">
        <v>23</v>
      </c>
      <c r="D142" s="14" t="s">
        <v>25</v>
      </c>
      <c r="E142" s="14" t="s">
        <v>11</v>
      </c>
      <c r="F142" s="14" t="s">
        <v>111</v>
      </c>
      <c r="G142" s="15" t="s">
        <v>12</v>
      </c>
    </row>
    <row r="143" spans="1:7" ht="18" hidden="1">
      <c r="A143" s="13" t="s">
        <v>41</v>
      </c>
      <c r="B143" s="14" t="s">
        <v>8</v>
      </c>
      <c r="C143" s="14" t="s">
        <v>23</v>
      </c>
      <c r="D143" s="14" t="s">
        <v>26</v>
      </c>
      <c r="E143" s="14" t="s">
        <v>11</v>
      </c>
      <c r="F143" s="14" t="s">
        <v>112</v>
      </c>
      <c r="G143" s="15" t="s">
        <v>12</v>
      </c>
    </row>
    <row r="144" spans="1:7" ht="18" hidden="1">
      <c r="A144" s="13" t="s">
        <v>41</v>
      </c>
      <c r="B144" s="14" t="s">
        <v>8</v>
      </c>
      <c r="C144" s="14" t="s">
        <v>23</v>
      </c>
      <c r="D144" s="14" t="s">
        <v>27</v>
      </c>
      <c r="E144" s="14" t="s">
        <v>11</v>
      </c>
      <c r="F144" s="14" t="s">
        <v>113</v>
      </c>
      <c r="G144" s="15" t="s">
        <v>12</v>
      </c>
    </row>
    <row r="145" spans="1:7" ht="18" hidden="1">
      <c r="A145" s="13" t="s">
        <v>41</v>
      </c>
      <c r="B145" s="14" t="s">
        <v>8</v>
      </c>
      <c r="C145" s="14" t="s">
        <v>23</v>
      </c>
      <c r="D145" s="14" t="s">
        <v>28</v>
      </c>
      <c r="E145" s="14" t="s">
        <v>11</v>
      </c>
      <c r="F145" s="14" t="s">
        <v>108</v>
      </c>
      <c r="G145" s="15" t="s">
        <v>12</v>
      </c>
    </row>
    <row r="146" spans="1:7" ht="18" hidden="1">
      <c r="A146" s="13" t="s">
        <v>41</v>
      </c>
      <c r="B146" s="14" t="s">
        <v>8</v>
      </c>
      <c r="C146" s="14" t="s">
        <v>23</v>
      </c>
      <c r="D146" s="14" t="s">
        <v>29</v>
      </c>
      <c r="E146" s="14" t="s">
        <v>11</v>
      </c>
      <c r="F146" s="14" t="s">
        <v>114</v>
      </c>
      <c r="G146" s="15" t="s">
        <v>12</v>
      </c>
    </row>
    <row r="147" spans="1:7" ht="18" hidden="1">
      <c r="A147" s="13" t="s">
        <v>41</v>
      </c>
      <c r="B147" s="14" t="s">
        <v>8</v>
      </c>
      <c r="C147" s="14" t="s">
        <v>23</v>
      </c>
      <c r="D147" s="14" t="s">
        <v>18</v>
      </c>
      <c r="E147" s="14" t="s">
        <v>11</v>
      </c>
      <c r="F147" s="14" t="s">
        <v>115</v>
      </c>
      <c r="G147" s="15" t="s">
        <v>12</v>
      </c>
    </row>
    <row r="148" spans="1:7" ht="18" hidden="1">
      <c r="A148" s="13" t="s">
        <v>41</v>
      </c>
      <c r="B148" s="14" t="s">
        <v>30</v>
      </c>
      <c r="C148" s="14" t="s">
        <v>31</v>
      </c>
      <c r="D148" s="14" t="s">
        <v>32</v>
      </c>
      <c r="E148" s="32" t="s">
        <v>11</v>
      </c>
      <c r="F148" s="16"/>
      <c r="G148" s="17"/>
    </row>
    <row r="149" spans="1:7" ht="18" hidden="1">
      <c r="A149" s="13" t="s">
        <v>41</v>
      </c>
      <c r="B149" s="14" t="s">
        <v>30</v>
      </c>
      <c r="C149" s="14" t="s">
        <v>31</v>
      </c>
      <c r="D149" s="14" t="s">
        <v>33</v>
      </c>
      <c r="E149" s="32" t="s">
        <v>11</v>
      </c>
      <c r="F149" s="16"/>
      <c r="G149" s="17"/>
    </row>
    <row r="150" spans="1:7" ht="18" hidden="1">
      <c r="A150" s="13" t="s">
        <v>41</v>
      </c>
      <c r="B150" s="14" t="s">
        <v>30</v>
      </c>
      <c r="C150" s="14" t="s">
        <v>34</v>
      </c>
      <c r="D150" s="14" t="s">
        <v>35</v>
      </c>
      <c r="E150" s="30" t="s">
        <v>11</v>
      </c>
      <c r="F150" s="16"/>
      <c r="G150" s="17"/>
    </row>
    <row r="151" spans="1:7" ht="18" hidden="1">
      <c r="A151" s="13" t="s">
        <v>41</v>
      </c>
      <c r="B151" s="14" t="s">
        <v>30</v>
      </c>
      <c r="C151" s="14" t="s">
        <v>34</v>
      </c>
      <c r="D151" s="14" t="s">
        <v>36</v>
      </c>
      <c r="E151" s="30" t="s">
        <v>11</v>
      </c>
      <c r="F151" s="16"/>
      <c r="G151" s="17"/>
    </row>
    <row r="152" spans="1:7" ht="18">
      <c r="A152" s="13" t="s">
        <v>42</v>
      </c>
      <c r="B152" s="14" t="s">
        <v>8</v>
      </c>
      <c r="C152" s="14" t="s">
        <v>9</v>
      </c>
      <c r="D152" s="14" t="s">
        <v>10</v>
      </c>
      <c r="E152" s="14" t="s">
        <v>11</v>
      </c>
      <c r="F152" s="14" t="s">
        <v>116</v>
      </c>
      <c r="G152" s="15" t="s">
        <v>12</v>
      </c>
    </row>
    <row r="153" spans="1:7" ht="18">
      <c r="A153" s="13" t="s">
        <v>42</v>
      </c>
      <c r="B153" s="14" t="s">
        <v>8</v>
      </c>
      <c r="C153" s="14" t="s">
        <v>9</v>
      </c>
      <c r="D153" s="14" t="s">
        <v>66</v>
      </c>
      <c r="E153" s="14" t="s">
        <v>11</v>
      </c>
      <c r="F153" s="14" t="s">
        <v>117</v>
      </c>
      <c r="G153" s="15" t="s">
        <v>12</v>
      </c>
    </row>
    <row r="154" spans="1:7" ht="18">
      <c r="A154" s="13" t="s">
        <v>42</v>
      </c>
      <c r="B154" s="14" t="s">
        <v>8</v>
      </c>
      <c r="C154" s="14" t="s">
        <v>9</v>
      </c>
      <c r="D154" s="14" t="s">
        <v>14</v>
      </c>
      <c r="E154" s="14" t="s">
        <v>11</v>
      </c>
      <c r="F154" s="14" t="s">
        <v>117</v>
      </c>
      <c r="G154" s="15" t="s">
        <v>12</v>
      </c>
    </row>
    <row r="155" spans="1:7" ht="18">
      <c r="A155" s="13" t="s">
        <v>42</v>
      </c>
      <c r="B155" s="14" t="s">
        <v>8</v>
      </c>
      <c r="C155" s="14" t="s">
        <v>9</v>
      </c>
      <c r="D155" s="14" t="s">
        <v>15</v>
      </c>
      <c r="E155" s="14" t="s">
        <v>11</v>
      </c>
      <c r="F155" s="14" t="s">
        <v>118</v>
      </c>
      <c r="G155" s="15" t="s">
        <v>12</v>
      </c>
    </row>
    <row r="156" spans="1:7" ht="18">
      <c r="A156" s="13" t="s">
        <v>42</v>
      </c>
      <c r="B156" s="14" t="s">
        <v>8</v>
      </c>
      <c r="C156" s="14" t="s">
        <v>9</v>
      </c>
      <c r="D156" s="14" t="s">
        <v>67</v>
      </c>
      <c r="E156" s="14" t="s">
        <v>11</v>
      </c>
      <c r="F156" s="14" t="s">
        <v>119</v>
      </c>
      <c r="G156" s="15" t="s">
        <v>12</v>
      </c>
    </row>
    <row r="157" spans="1:7" ht="18">
      <c r="A157" s="13" t="s">
        <v>42</v>
      </c>
      <c r="B157" s="14" t="s">
        <v>8</v>
      </c>
      <c r="C157" s="14" t="s">
        <v>9</v>
      </c>
      <c r="D157" s="14" t="s">
        <v>65</v>
      </c>
      <c r="E157" s="14" t="s">
        <v>11</v>
      </c>
      <c r="F157" s="14" t="s">
        <v>120</v>
      </c>
      <c r="G157" s="15" t="s">
        <v>12</v>
      </c>
    </row>
    <row r="158" spans="1:7" ht="18">
      <c r="A158" s="13" t="s">
        <v>42</v>
      </c>
      <c r="B158" s="14" t="s">
        <v>8</v>
      </c>
      <c r="C158" s="14" t="s">
        <v>9</v>
      </c>
      <c r="D158" s="14" t="s">
        <v>16</v>
      </c>
      <c r="E158" s="14" t="s">
        <v>11</v>
      </c>
      <c r="F158" s="14" t="s">
        <v>121</v>
      </c>
      <c r="G158" s="15" t="s">
        <v>12</v>
      </c>
    </row>
    <row r="159" spans="1:7" ht="18">
      <c r="A159" s="13" t="s">
        <v>42</v>
      </c>
      <c r="B159" s="14" t="s">
        <v>8</v>
      </c>
      <c r="C159" s="14" t="s">
        <v>9</v>
      </c>
      <c r="D159" s="14" t="s">
        <v>17</v>
      </c>
      <c r="E159" s="14" t="s">
        <v>11</v>
      </c>
      <c r="F159" s="14" t="s">
        <v>116</v>
      </c>
      <c r="G159" s="15" t="s">
        <v>12</v>
      </c>
    </row>
    <row r="160" spans="1:7" ht="18">
      <c r="A160" s="13" t="s">
        <v>42</v>
      </c>
      <c r="B160" s="14" t="s">
        <v>8</v>
      </c>
      <c r="C160" s="14" t="s">
        <v>9</v>
      </c>
      <c r="D160" s="14" t="s">
        <v>18</v>
      </c>
      <c r="E160" s="14" t="s">
        <v>11</v>
      </c>
      <c r="F160" s="14" t="s">
        <v>122</v>
      </c>
      <c r="G160" s="15" t="s">
        <v>12</v>
      </c>
    </row>
    <row r="161" spans="1:7" ht="18" hidden="1">
      <c r="A161" s="13" t="s">
        <v>42</v>
      </c>
      <c r="B161" s="14" t="s">
        <v>8</v>
      </c>
      <c r="C161" s="14" t="s">
        <v>19</v>
      </c>
      <c r="D161" s="14" t="s">
        <v>20</v>
      </c>
      <c r="E161" s="14" t="s">
        <v>11</v>
      </c>
      <c r="F161" s="14" t="s">
        <v>123</v>
      </c>
      <c r="G161" s="15" t="s">
        <v>12</v>
      </c>
    </row>
    <row r="162" spans="1:7" ht="18" hidden="1">
      <c r="A162" s="13" t="s">
        <v>42</v>
      </c>
      <c r="B162" s="14" t="s">
        <v>8</v>
      </c>
      <c r="C162" s="14" t="s">
        <v>19</v>
      </c>
      <c r="D162" s="14" t="s">
        <v>21</v>
      </c>
      <c r="E162" s="14" t="s">
        <v>11</v>
      </c>
      <c r="F162" s="14" t="s">
        <v>119</v>
      </c>
      <c r="G162" s="15" t="s">
        <v>12</v>
      </c>
    </row>
    <row r="163" spans="1:7" ht="18" hidden="1">
      <c r="A163" s="13" t="s">
        <v>42</v>
      </c>
      <c r="B163" s="14" t="s">
        <v>8</v>
      </c>
      <c r="C163" s="14" t="s">
        <v>19</v>
      </c>
      <c r="D163" s="14" t="s">
        <v>22</v>
      </c>
      <c r="E163" s="14" t="s">
        <v>11</v>
      </c>
      <c r="F163" s="14" t="s">
        <v>120</v>
      </c>
      <c r="G163" s="15" t="s">
        <v>12</v>
      </c>
    </row>
    <row r="164" spans="1:7" ht="18" hidden="1">
      <c r="A164" s="13" t="s">
        <v>42</v>
      </c>
      <c r="B164" s="14" t="s">
        <v>8</v>
      </c>
      <c r="C164" s="14" t="s">
        <v>23</v>
      </c>
      <c r="D164" s="14" t="s">
        <v>10</v>
      </c>
      <c r="E164" s="14" t="s">
        <v>11</v>
      </c>
      <c r="F164" s="14" t="s">
        <v>121</v>
      </c>
      <c r="G164" s="15" t="s">
        <v>12</v>
      </c>
    </row>
    <row r="165" spans="1:7" ht="18" hidden="1">
      <c r="A165" s="13" t="s">
        <v>42</v>
      </c>
      <c r="B165" s="14" t="s">
        <v>8</v>
      </c>
      <c r="C165" s="14" t="s">
        <v>23</v>
      </c>
      <c r="D165" s="14" t="s">
        <v>68</v>
      </c>
      <c r="E165" s="14" t="s">
        <v>11</v>
      </c>
      <c r="F165" s="14" t="s">
        <v>116</v>
      </c>
      <c r="G165" s="15" t="s">
        <v>12</v>
      </c>
    </row>
    <row r="166" spans="1:7" ht="18" hidden="1">
      <c r="A166" s="13" t="s">
        <v>42</v>
      </c>
      <c r="B166" s="14" t="s">
        <v>8</v>
      </c>
      <c r="C166" s="14" t="s">
        <v>23</v>
      </c>
      <c r="D166" s="14" t="s">
        <v>24</v>
      </c>
      <c r="E166" s="14" t="s">
        <v>11</v>
      </c>
      <c r="F166" s="14" t="s">
        <v>118</v>
      </c>
      <c r="G166" s="15" t="s">
        <v>12</v>
      </c>
    </row>
    <row r="167" spans="1:7" ht="18" hidden="1">
      <c r="A167" s="13" t="s">
        <v>42</v>
      </c>
      <c r="B167" s="14" t="s">
        <v>8</v>
      </c>
      <c r="C167" s="14" t="s">
        <v>23</v>
      </c>
      <c r="D167" s="14" t="s">
        <v>25</v>
      </c>
      <c r="E167" s="14" t="s">
        <v>11</v>
      </c>
      <c r="F167" s="14" t="s">
        <v>119</v>
      </c>
      <c r="G167" s="15" t="s">
        <v>12</v>
      </c>
    </row>
    <row r="168" spans="1:7" ht="18" hidden="1">
      <c r="A168" s="13" t="s">
        <v>42</v>
      </c>
      <c r="B168" s="14" t="s">
        <v>8</v>
      </c>
      <c r="C168" s="14" t="s">
        <v>23</v>
      </c>
      <c r="D168" s="14" t="s">
        <v>26</v>
      </c>
      <c r="E168" s="14" t="s">
        <v>11</v>
      </c>
      <c r="F168" s="14" t="s">
        <v>120</v>
      </c>
      <c r="G168" s="15" t="s">
        <v>12</v>
      </c>
    </row>
    <row r="169" spans="1:7" ht="18" hidden="1">
      <c r="A169" s="13" t="s">
        <v>42</v>
      </c>
      <c r="B169" s="14" t="s">
        <v>8</v>
      </c>
      <c r="C169" s="14" t="s">
        <v>23</v>
      </c>
      <c r="D169" s="14" t="s">
        <v>27</v>
      </c>
      <c r="E169" s="14" t="s">
        <v>11</v>
      </c>
      <c r="F169" s="14" t="s">
        <v>121</v>
      </c>
      <c r="G169" s="15" t="s">
        <v>12</v>
      </c>
    </row>
    <row r="170" spans="1:7" ht="18" hidden="1">
      <c r="A170" s="13" t="s">
        <v>42</v>
      </c>
      <c r="B170" s="14" t="s">
        <v>8</v>
      </c>
      <c r="C170" s="14" t="s">
        <v>23</v>
      </c>
      <c r="D170" s="14" t="s">
        <v>28</v>
      </c>
      <c r="E170" s="14" t="s">
        <v>11</v>
      </c>
      <c r="F170" s="14" t="s">
        <v>116</v>
      </c>
      <c r="G170" s="15" t="s">
        <v>12</v>
      </c>
    </row>
    <row r="171" spans="1:7" ht="18" hidden="1">
      <c r="A171" s="13" t="s">
        <v>42</v>
      </c>
      <c r="B171" s="14" t="s">
        <v>8</v>
      </c>
      <c r="C171" s="14" t="s">
        <v>23</v>
      </c>
      <c r="D171" s="14" t="s">
        <v>29</v>
      </c>
      <c r="E171" s="14" t="s">
        <v>11</v>
      </c>
      <c r="F171" s="14" t="s">
        <v>122</v>
      </c>
      <c r="G171" s="15" t="s">
        <v>12</v>
      </c>
    </row>
    <row r="172" spans="1:7" ht="18" hidden="1">
      <c r="A172" s="13" t="s">
        <v>42</v>
      </c>
      <c r="B172" s="14" t="s">
        <v>8</v>
      </c>
      <c r="C172" s="14" t="s">
        <v>23</v>
      </c>
      <c r="D172" s="14" t="s">
        <v>18</v>
      </c>
      <c r="E172" s="14" t="s">
        <v>11</v>
      </c>
      <c r="F172" s="14" t="s">
        <v>123</v>
      </c>
      <c r="G172" s="15" t="s">
        <v>12</v>
      </c>
    </row>
    <row r="173" spans="1:7" ht="18" hidden="1">
      <c r="A173" s="13" t="s">
        <v>42</v>
      </c>
      <c r="B173" s="14" t="s">
        <v>30</v>
      </c>
      <c r="C173" s="14" t="s">
        <v>31</v>
      </c>
      <c r="D173" s="14" t="s">
        <v>32</v>
      </c>
      <c r="E173" s="32" t="s">
        <v>11</v>
      </c>
      <c r="F173" s="16"/>
      <c r="G173" s="17"/>
    </row>
    <row r="174" spans="1:7" ht="18" hidden="1">
      <c r="A174" s="13" t="s">
        <v>42</v>
      </c>
      <c r="B174" s="14" t="s">
        <v>30</v>
      </c>
      <c r="C174" s="14" t="s">
        <v>31</v>
      </c>
      <c r="D174" s="14" t="s">
        <v>33</v>
      </c>
      <c r="E174" s="32" t="s">
        <v>11</v>
      </c>
      <c r="F174" s="16"/>
      <c r="G174" s="17"/>
    </row>
    <row r="175" spans="1:7" ht="18" hidden="1">
      <c r="A175" s="13" t="s">
        <v>42</v>
      </c>
      <c r="B175" s="14" t="s">
        <v>30</v>
      </c>
      <c r="C175" s="14" t="s">
        <v>34</v>
      </c>
      <c r="D175" s="14" t="s">
        <v>35</v>
      </c>
      <c r="E175" s="30" t="s">
        <v>11</v>
      </c>
      <c r="F175" s="16"/>
      <c r="G175" s="17"/>
    </row>
    <row r="176" spans="1:7" ht="18" hidden="1">
      <c r="A176" s="13" t="s">
        <v>42</v>
      </c>
      <c r="B176" s="14" t="s">
        <v>30</v>
      </c>
      <c r="C176" s="14" t="s">
        <v>34</v>
      </c>
      <c r="D176" s="14" t="s">
        <v>36</v>
      </c>
      <c r="E176" s="30" t="s">
        <v>11</v>
      </c>
      <c r="F176" s="16"/>
      <c r="G176" s="17"/>
    </row>
    <row r="177" spans="1:7" ht="18">
      <c r="A177" s="13" t="s">
        <v>43</v>
      </c>
      <c r="B177" s="14" t="s">
        <v>8</v>
      </c>
      <c r="C177" s="14" t="s">
        <v>9</v>
      </c>
      <c r="D177" s="14" t="s">
        <v>10</v>
      </c>
      <c r="E177" s="14" t="s">
        <v>11</v>
      </c>
      <c r="F177" s="14" t="s">
        <v>124</v>
      </c>
      <c r="G177" s="15" t="s">
        <v>12</v>
      </c>
    </row>
    <row r="178" spans="1:7" ht="18">
      <c r="A178" s="13" t="s">
        <v>43</v>
      </c>
      <c r="B178" s="14" t="s">
        <v>8</v>
      </c>
      <c r="C178" s="14" t="s">
        <v>9</v>
      </c>
      <c r="D178" s="14" t="s">
        <v>66</v>
      </c>
      <c r="E178" s="14" t="s">
        <v>11</v>
      </c>
      <c r="F178" s="14" t="s">
        <v>125</v>
      </c>
      <c r="G178" s="15" t="s">
        <v>12</v>
      </c>
    </row>
    <row r="179" spans="1:7" ht="18">
      <c r="A179" s="13" t="s">
        <v>43</v>
      </c>
      <c r="B179" s="14" t="s">
        <v>8</v>
      </c>
      <c r="C179" s="14" t="s">
        <v>9</v>
      </c>
      <c r="D179" s="14" t="s">
        <v>14</v>
      </c>
      <c r="E179" s="14" t="s">
        <v>11</v>
      </c>
      <c r="F179" s="14" t="s">
        <v>126</v>
      </c>
      <c r="G179" s="15" t="s">
        <v>12</v>
      </c>
    </row>
    <row r="180" spans="1:7" ht="18">
      <c r="A180" s="13" t="s">
        <v>43</v>
      </c>
      <c r="B180" s="14" t="s">
        <v>8</v>
      </c>
      <c r="C180" s="14" t="s">
        <v>9</v>
      </c>
      <c r="D180" s="14" t="s">
        <v>15</v>
      </c>
      <c r="E180" s="14" t="s">
        <v>11</v>
      </c>
      <c r="F180" s="14" t="s">
        <v>127</v>
      </c>
      <c r="G180" s="15" t="s">
        <v>12</v>
      </c>
    </row>
    <row r="181" spans="1:7" ht="18">
      <c r="A181" s="13" t="s">
        <v>43</v>
      </c>
      <c r="B181" s="14" t="s">
        <v>8</v>
      </c>
      <c r="C181" s="14" t="s">
        <v>9</v>
      </c>
      <c r="D181" s="14" t="s">
        <v>67</v>
      </c>
      <c r="E181" s="14" t="s">
        <v>11</v>
      </c>
      <c r="F181" s="14" t="s">
        <v>128</v>
      </c>
      <c r="G181" s="15" t="s">
        <v>12</v>
      </c>
    </row>
    <row r="182" spans="1:7" ht="18">
      <c r="A182" s="13" t="s">
        <v>43</v>
      </c>
      <c r="B182" s="14" t="s">
        <v>8</v>
      </c>
      <c r="C182" s="14" t="s">
        <v>9</v>
      </c>
      <c r="D182" s="14" t="s">
        <v>65</v>
      </c>
      <c r="E182" s="14" t="s">
        <v>11</v>
      </c>
      <c r="F182" s="14" t="s">
        <v>129</v>
      </c>
      <c r="G182" s="15" t="s">
        <v>12</v>
      </c>
    </row>
    <row r="183" spans="1:7" ht="18">
      <c r="A183" s="13" t="s">
        <v>43</v>
      </c>
      <c r="B183" s="14" t="s">
        <v>8</v>
      </c>
      <c r="C183" s="14" t="s">
        <v>9</v>
      </c>
      <c r="D183" s="14" t="s">
        <v>16</v>
      </c>
      <c r="E183" s="14" t="s">
        <v>11</v>
      </c>
      <c r="F183" s="14" t="s">
        <v>130</v>
      </c>
      <c r="G183" s="15" t="s">
        <v>12</v>
      </c>
    </row>
    <row r="184" spans="1:7" ht="18">
      <c r="A184" s="13" t="s">
        <v>43</v>
      </c>
      <c r="B184" s="14" t="s">
        <v>8</v>
      </c>
      <c r="C184" s="14" t="s">
        <v>9</v>
      </c>
      <c r="D184" s="14" t="s">
        <v>17</v>
      </c>
      <c r="E184" s="14" t="s">
        <v>11</v>
      </c>
      <c r="F184" s="14" t="s">
        <v>129</v>
      </c>
      <c r="G184" s="15" t="s">
        <v>12</v>
      </c>
    </row>
    <row r="185" spans="1:7" ht="18">
      <c r="A185" s="13" t="s">
        <v>43</v>
      </c>
      <c r="B185" s="14" t="s">
        <v>8</v>
      </c>
      <c r="C185" s="14" t="s">
        <v>9</v>
      </c>
      <c r="D185" s="14" t="s">
        <v>18</v>
      </c>
      <c r="E185" s="14" t="s">
        <v>11</v>
      </c>
      <c r="F185" s="14" t="s">
        <v>126</v>
      </c>
      <c r="G185" s="15" t="s">
        <v>12</v>
      </c>
    </row>
    <row r="186" spans="1:7" ht="18" hidden="1">
      <c r="A186" s="13" t="s">
        <v>43</v>
      </c>
      <c r="B186" s="14" t="s">
        <v>8</v>
      </c>
      <c r="C186" s="14" t="s">
        <v>19</v>
      </c>
      <c r="D186" s="14" t="s">
        <v>20</v>
      </c>
      <c r="E186" s="14" t="s">
        <v>11</v>
      </c>
      <c r="F186" s="14" t="s">
        <v>127</v>
      </c>
      <c r="G186" s="15" t="s">
        <v>12</v>
      </c>
    </row>
    <row r="187" spans="1:7" ht="18" hidden="1">
      <c r="A187" s="13" t="s">
        <v>43</v>
      </c>
      <c r="B187" s="14" t="s">
        <v>8</v>
      </c>
      <c r="C187" s="14" t="s">
        <v>19</v>
      </c>
      <c r="D187" s="14" t="s">
        <v>21</v>
      </c>
      <c r="E187" s="14" t="s">
        <v>11</v>
      </c>
      <c r="F187" s="14" t="s">
        <v>127</v>
      </c>
      <c r="G187" s="15" t="s">
        <v>12</v>
      </c>
    </row>
    <row r="188" spans="1:7" ht="18" hidden="1">
      <c r="A188" s="13" t="s">
        <v>43</v>
      </c>
      <c r="B188" s="14" t="s">
        <v>8</v>
      </c>
      <c r="C188" s="14" t="s">
        <v>19</v>
      </c>
      <c r="D188" s="14" t="s">
        <v>22</v>
      </c>
      <c r="E188" s="14" t="s">
        <v>11</v>
      </c>
      <c r="F188" s="14" t="s">
        <v>131</v>
      </c>
      <c r="G188" s="15" t="s">
        <v>12</v>
      </c>
    </row>
    <row r="189" spans="1:7" ht="18" hidden="1">
      <c r="A189" s="13" t="s">
        <v>43</v>
      </c>
      <c r="B189" s="14" t="s">
        <v>8</v>
      </c>
      <c r="C189" s="14" t="s">
        <v>23</v>
      </c>
      <c r="D189" s="14" t="s">
        <v>10</v>
      </c>
      <c r="E189" s="14" t="s">
        <v>11</v>
      </c>
      <c r="F189" s="14" t="s">
        <v>128</v>
      </c>
      <c r="G189" s="15" t="s">
        <v>12</v>
      </c>
    </row>
    <row r="190" spans="1:7" ht="18" hidden="1">
      <c r="A190" s="13" t="s">
        <v>43</v>
      </c>
      <c r="B190" s="14" t="s">
        <v>8</v>
      </c>
      <c r="C190" s="14" t="s">
        <v>23</v>
      </c>
      <c r="D190" s="14" t="s">
        <v>68</v>
      </c>
      <c r="E190" s="14" t="s">
        <v>11</v>
      </c>
      <c r="F190" s="14" t="s">
        <v>131</v>
      </c>
      <c r="G190" s="15" t="s">
        <v>12</v>
      </c>
    </row>
    <row r="191" spans="1:7" ht="18" hidden="1">
      <c r="A191" s="13" t="s">
        <v>43</v>
      </c>
      <c r="B191" s="14" t="s">
        <v>8</v>
      </c>
      <c r="C191" s="14" t="s">
        <v>23</v>
      </c>
      <c r="D191" s="14" t="s">
        <v>24</v>
      </c>
      <c r="E191" s="14" t="s">
        <v>11</v>
      </c>
      <c r="F191" s="14" t="s">
        <v>130</v>
      </c>
      <c r="G191" s="15" t="s">
        <v>12</v>
      </c>
    </row>
    <row r="192" spans="1:7" ht="18" hidden="1">
      <c r="A192" s="13" t="s">
        <v>43</v>
      </c>
      <c r="B192" s="14" t="s">
        <v>8</v>
      </c>
      <c r="C192" s="14" t="s">
        <v>23</v>
      </c>
      <c r="D192" s="14" t="s">
        <v>25</v>
      </c>
      <c r="E192" s="14" t="s">
        <v>11</v>
      </c>
      <c r="F192" s="14" t="s">
        <v>127</v>
      </c>
      <c r="G192" s="15" t="s">
        <v>12</v>
      </c>
    </row>
    <row r="193" spans="1:7" ht="18" hidden="1">
      <c r="A193" s="13" t="s">
        <v>43</v>
      </c>
      <c r="B193" s="14" t="s">
        <v>8</v>
      </c>
      <c r="C193" s="14" t="s">
        <v>23</v>
      </c>
      <c r="D193" s="14" t="s">
        <v>26</v>
      </c>
      <c r="E193" s="14" t="s">
        <v>11</v>
      </c>
      <c r="F193" s="14" t="s">
        <v>128</v>
      </c>
      <c r="G193" s="15" t="s">
        <v>12</v>
      </c>
    </row>
    <row r="194" spans="1:7" ht="18" hidden="1">
      <c r="A194" s="13" t="s">
        <v>43</v>
      </c>
      <c r="B194" s="14" t="s">
        <v>8</v>
      </c>
      <c r="C194" s="14" t="s">
        <v>23</v>
      </c>
      <c r="D194" s="14" t="s">
        <v>27</v>
      </c>
      <c r="E194" s="14" t="s">
        <v>11</v>
      </c>
      <c r="F194" s="14" t="s">
        <v>129</v>
      </c>
      <c r="G194" s="15" t="s">
        <v>12</v>
      </c>
    </row>
    <row r="195" spans="1:7" ht="18" hidden="1">
      <c r="A195" s="13" t="s">
        <v>43</v>
      </c>
      <c r="B195" s="14" t="s">
        <v>8</v>
      </c>
      <c r="C195" s="14" t="s">
        <v>23</v>
      </c>
      <c r="D195" s="14" t="s">
        <v>28</v>
      </c>
      <c r="E195" s="14" t="s">
        <v>11</v>
      </c>
      <c r="F195" s="14" t="s">
        <v>126</v>
      </c>
      <c r="G195" s="15" t="s">
        <v>12</v>
      </c>
    </row>
    <row r="196" spans="1:7" ht="18" hidden="1">
      <c r="A196" s="13" t="s">
        <v>43</v>
      </c>
      <c r="B196" s="14" t="s">
        <v>8</v>
      </c>
      <c r="C196" s="14" t="s">
        <v>23</v>
      </c>
      <c r="D196" s="14" t="s">
        <v>29</v>
      </c>
      <c r="E196" s="14" t="s">
        <v>11</v>
      </c>
      <c r="F196" s="14" t="s">
        <v>124</v>
      </c>
      <c r="G196" s="15" t="s">
        <v>12</v>
      </c>
    </row>
    <row r="197" spans="1:7" ht="18" hidden="1">
      <c r="A197" s="13" t="s">
        <v>43</v>
      </c>
      <c r="B197" s="14" t="s">
        <v>8</v>
      </c>
      <c r="C197" s="14" t="s">
        <v>23</v>
      </c>
      <c r="D197" s="14" t="s">
        <v>18</v>
      </c>
      <c r="E197" s="14" t="s">
        <v>11</v>
      </c>
      <c r="F197" s="14" t="s">
        <v>127</v>
      </c>
      <c r="G197" s="15" t="s">
        <v>12</v>
      </c>
    </row>
    <row r="198" spans="1:7" ht="18" hidden="1">
      <c r="A198" s="13" t="s">
        <v>43</v>
      </c>
      <c r="B198" s="14" t="s">
        <v>30</v>
      </c>
      <c r="C198" s="14" t="s">
        <v>31</v>
      </c>
      <c r="D198" s="14" t="s">
        <v>32</v>
      </c>
      <c r="E198" s="32" t="s">
        <v>11</v>
      </c>
      <c r="F198" s="16"/>
      <c r="G198" s="17"/>
    </row>
    <row r="199" spans="1:7" ht="18" hidden="1">
      <c r="A199" s="13" t="s">
        <v>43</v>
      </c>
      <c r="B199" s="14" t="s">
        <v>30</v>
      </c>
      <c r="C199" s="14" t="s">
        <v>31</v>
      </c>
      <c r="D199" s="14" t="s">
        <v>33</v>
      </c>
      <c r="E199" s="32" t="s">
        <v>11</v>
      </c>
      <c r="F199" s="16"/>
      <c r="G199" s="17"/>
    </row>
    <row r="200" spans="1:7" ht="18" hidden="1">
      <c r="A200" s="13" t="s">
        <v>43</v>
      </c>
      <c r="B200" s="14" t="s">
        <v>30</v>
      </c>
      <c r="C200" s="14" t="s">
        <v>34</v>
      </c>
      <c r="D200" s="14" t="s">
        <v>35</v>
      </c>
      <c r="E200" s="30" t="s">
        <v>11</v>
      </c>
      <c r="F200" s="16"/>
      <c r="G200" s="17"/>
    </row>
    <row r="201" spans="1:7" ht="18" hidden="1">
      <c r="A201" s="13" t="s">
        <v>43</v>
      </c>
      <c r="B201" s="14" t="s">
        <v>30</v>
      </c>
      <c r="C201" s="14" t="s">
        <v>34</v>
      </c>
      <c r="D201" s="14" t="s">
        <v>36</v>
      </c>
      <c r="E201" s="30" t="s">
        <v>11</v>
      </c>
      <c r="F201" s="16"/>
      <c r="G201" s="17"/>
    </row>
    <row r="202" spans="1:7" ht="18">
      <c r="A202" s="13" t="s">
        <v>44</v>
      </c>
      <c r="B202" s="14" t="s">
        <v>8</v>
      </c>
      <c r="C202" s="14" t="s">
        <v>9</v>
      </c>
      <c r="D202" s="14" t="s">
        <v>10</v>
      </c>
      <c r="E202" s="14" t="s">
        <v>11</v>
      </c>
      <c r="F202" s="14" t="s">
        <v>132</v>
      </c>
      <c r="G202" s="15" t="s">
        <v>12</v>
      </c>
    </row>
    <row r="203" spans="1:7" ht="18">
      <c r="A203" s="13" t="s">
        <v>44</v>
      </c>
      <c r="B203" s="14" t="s">
        <v>8</v>
      </c>
      <c r="C203" s="14" t="s">
        <v>9</v>
      </c>
      <c r="D203" s="14" t="s">
        <v>66</v>
      </c>
      <c r="E203" s="14" t="s">
        <v>11</v>
      </c>
      <c r="F203" s="14" t="s">
        <v>133</v>
      </c>
      <c r="G203" s="15" t="s">
        <v>12</v>
      </c>
    </row>
    <row r="204" spans="1:7" ht="18">
      <c r="A204" s="13" t="s">
        <v>44</v>
      </c>
      <c r="B204" s="14" t="s">
        <v>8</v>
      </c>
      <c r="C204" s="14" t="s">
        <v>9</v>
      </c>
      <c r="D204" s="14" t="s">
        <v>14</v>
      </c>
      <c r="E204" s="14" t="s">
        <v>11</v>
      </c>
      <c r="F204" s="14" t="s">
        <v>132</v>
      </c>
      <c r="G204" s="15" t="s">
        <v>12</v>
      </c>
    </row>
    <row r="205" spans="1:7" ht="18">
      <c r="A205" s="13" t="s">
        <v>44</v>
      </c>
      <c r="B205" s="14" t="s">
        <v>8</v>
      </c>
      <c r="C205" s="14" t="s">
        <v>9</v>
      </c>
      <c r="D205" s="14" t="s">
        <v>15</v>
      </c>
      <c r="E205" s="14" t="s">
        <v>11</v>
      </c>
      <c r="F205" s="14" t="s">
        <v>134</v>
      </c>
      <c r="G205" s="15" t="s">
        <v>12</v>
      </c>
    </row>
    <row r="206" spans="1:7" ht="18">
      <c r="A206" s="13" t="s">
        <v>44</v>
      </c>
      <c r="B206" s="14" t="s">
        <v>8</v>
      </c>
      <c r="C206" s="14" t="s">
        <v>9</v>
      </c>
      <c r="D206" s="14" t="s">
        <v>67</v>
      </c>
      <c r="E206" s="14" t="s">
        <v>11</v>
      </c>
      <c r="F206" s="14" t="s">
        <v>135</v>
      </c>
      <c r="G206" s="15" t="s">
        <v>12</v>
      </c>
    </row>
    <row r="207" spans="1:7" ht="18">
      <c r="A207" s="13" t="s">
        <v>44</v>
      </c>
      <c r="B207" s="14" t="s">
        <v>8</v>
      </c>
      <c r="C207" s="14" t="s">
        <v>9</v>
      </c>
      <c r="D207" s="14" t="s">
        <v>65</v>
      </c>
      <c r="E207" s="14" t="s">
        <v>11</v>
      </c>
      <c r="F207" s="14" t="s">
        <v>136</v>
      </c>
      <c r="G207" s="15" t="s">
        <v>12</v>
      </c>
    </row>
    <row r="208" spans="1:7" ht="18">
      <c r="A208" s="13" t="s">
        <v>44</v>
      </c>
      <c r="B208" s="14" t="s">
        <v>8</v>
      </c>
      <c r="C208" s="14" t="s">
        <v>9</v>
      </c>
      <c r="D208" s="14" t="s">
        <v>16</v>
      </c>
      <c r="E208" s="14" t="s">
        <v>11</v>
      </c>
      <c r="F208" s="14" t="s">
        <v>135</v>
      </c>
      <c r="G208" s="15" t="s">
        <v>12</v>
      </c>
    </row>
    <row r="209" spans="1:7" ht="18">
      <c r="A209" s="13" t="s">
        <v>44</v>
      </c>
      <c r="B209" s="14" t="s">
        <v>8</v>
      </c>
      <c r="C209" s="14" t="s">
        <v>9</v>
      </c>
      <c r="D209" s="14" t="s">
        <v>17</v>
      </c>
      <c r="E209" s="14" t="s">
        <v>11</v>
      </c>
      <c r="F209" s="14" t="s">
        <v>136</v>
      </c>
      <c r="G209" s="15" t="s">
        <v>12</v>
      </c>
    </row>
    <row r="210" spans="1:7" ht="18">
      <c r="A210" s="13" t="s">
        <v>44</v>
      </c>
      <c r="B210" s="14" t="s">
        <v>8</v>
      </c>
      <c r="C210" s="14" t="s">
        <v>9</v>
      </c>
      <c r="D210" s="14" t="s">
        <v>18</v>
      </c>
      <c r="E210" s="14" t="s">
        <v>11</v>
      </c>
      <c r="F210" s="14" t="s">
        <v>137</v>
      </c>
      <c r="G210" s="15" t="s">
        <v>12</v>
      </c>
    </row>
    <row r="211" spans="1:7" ht="18" hidden="1">
      <c r="A211" s="13" t="s">
        <v>44</v>
      </c>
      <c r="B211" s="14" t="s">
        <v>8</v>
      </c>
      <c r="C211" s="14" t="s">
        <v>19</v>
      </c>
      <c r="D211" s="14" t="s">
        <v>20</v>
      </c>
      <c r="E211" s="14" t="s">
        <v>11</v>
      </c>
      <c r="F211" s="14" t="s">
        <v>138</v>
      </c>
      <c r="G211" s="15" t="s">
        <v>12</v>
      </c>
    </row>
    <row r="212" spans="1:7" ht="18" hidden="1">
      <c r="A212" s="13" t="s">
        <v>44</v>
      </c>
      <c r="B212" s="14" t="s">
        <v>8</v>
      </c>
      <c r="C212" s="14" t="s">
        <v>19</v>
      </c>
      <c r="D212" s="14" t="s">
        <v>21</v>
      </c>
      <c r="E212" s="14" t="s">
        <v>11</v>
      </c>
      <c r="F212" s="14" t="s">
        <v>134</v>
      </c>
      <c r="G212" s="15" t="s">
        <v>12</v>
      </c>
    </row>
    <row r="213" spans="1:7" ht="18" hidden="1">
      <c r="A213" s="13" t="s">
        <v>44</v>
      </c>
      <c r="B213" s="14" t="s">
        <v>8</v>
      </c>
      <c r="C213" s="14" t="s">
        <v>19</v>
      </c>
      <c r="D213" s="14" t="s">
        <v>22</v>
      </c>
      <c r="E213" s="14" t="s">
        <v>11</v>
      </c>
      <c r="F213" s="14" t="s">
        <v>139</v>
      </c>
      <c r="G213" s="15" t="s">
        <v>12</v>
      </c>
    </row>
    <row r="214" spans="1:7" ht="18" hidden="1">
      <c r="A214" s="13" t="s">
        <v>44</v>
      </c>
      <c r="B214" s="14" t="s">
        <v>8</v>
      </c>
      <c r="C214" s="14" t="s">
        <v>23</v>
      </c>
      <c r="D214" s="14" t="s">
        <v>10</v>
      </c>
      <c r="E214" s="14" t="s">
        <v>11</v>
      </c>
      <c r="F214" s="14" t="s">
        <v>135</v>
      </c>
      <c r="G214" s="15" t="s">
        <v>12</v>
      </c>
    </row>
    <row r="215" spans="1:7" ht="18" hidden="1">
      <c r="A215" s="13" t="s">
        <v>44</v>
      </c>
      <c r="B215" s="14" t="s">
        <v>8</v>
      </c>
      <c r="C215" s="14" t="s">
        <v>23</v>
      </c>
      <c r="D215" s="14" t="s">
        <v>68</v>
      </c>
      <c r="E215" s="14" t="s">
        <v>11</v>
      </c>
      <c r="F215" s="14" t="s">
        <v>136</v>
      </c>
      <c r="G215" s="15" t="s">
        <v>12</v>
      </c>
    </row>
    <row r="216" spans="1:7" ht="18" hidden="1">
      <c r="A216" s="13" t="s">
        <v>44</v>
      </c>
      <c r="B216" s="14" t="s">
        <v>8</v>
      </c>
      <c r="C216" s="14" t="s">
        <v>23</v>
      </c>
      <c r="D216" s="14" t="s">
        <v>24</v>
      </c>
      <c r="E216" s="14" t="s">
        <v>11</v>
      </c>
      <c r="F216" s="14" t="s">
        <v>133</v>
      </c>
      <c r="G216" s="15" t="s">
        <v>12</v>
      </c>
    </row>
    <row r="217" spans="1:7" ht="18" hidden="1">
      <c r="A217" s="13" t="s">
        <v>44</v>
      </c>
      <c r="B217" s="14" t="s">
        <v>8</v>
      </c>
      <c r="C217" s="14" t="s">
        <v>23</v>
      </c>
      <c r="D217" s="14" t="s">
        <v>25</v>
      </c>
      <c r="E217" s="14" t="s">
        <v>11</v>
      </c>
      <c r="F217" s="14" t="s">
        <v>134</v>
      </c>
      <c r="G217" s="15" t="s">
        <v>12</v>
      </c>
    </row>
    <row r="218" spans="1:7" ht="18" hidden="1">
      <c r="A218" s="13" t="s">
        <v>44</v>
      </c>
      <c r="B218" s="14" t="s">
        <v>8</v>
      </c>
      <c r="C218" s="14" t="s">
        <v>23</v>
      </c>
      <c r="D218" s="14" t="s">
        <v>26</v>
      </c>
      <c r="E218" s="14" t="s">
        <v>11</v>
      </c>
      <c r="F218" s="14" t="s">
        <v>135</v>
      </c>
      <c r="G218" s="15" t="s">
        <v>12</v>
      </c>
    </row>
    <row r="219" spans="1:7" ht="18" hidden="1">
      <c r="A219" s="13" t="s">
        <v>44</v>
      </c>
      <c r="B219" s="14" t="s">
        <v>8</v>
      </c>
      <c r="C219" s="14" t="s">
        <v>23</v>
      </c>
      <c r="D219" s="14" t="s">
        <v>27</v>
      </c>
      <c r="E219" s="14" t="s">
        <v>11</v>
      </c>
      <c r="F219" s="14" t="s">
        <v>136</v>
      </c>
      <c r="G219" s="15" t="s">
        <v>12</v>
      </c>
    </row>
    <row r="220" spans="1:7" ht="18" hidden="1">
      <c r="A220" s="13" t="s">
        <v>44</v>
      </c>
      <c r="B220" s="14" t="s">
        <v>8</v>
      </c>
      <c r="C220" s="14" t="s">
        <v>23</v>
      </c>
      <c r="D220" s="14" t="s">
        <v>28</v>
      </c>
      <c r="E220" s="14" t="s">
        <v>11</v>
      </c>
      <c r="F220" s="14" t="s">
        <v>137</v>
      </c>
      <c r="G220" s="15" t="s">
        <v>12</v>
      </c>
    </row>
    <row r="221" spans="1:7" ht="18" hidden="1">
      <c r="A221" s="13" t="s">
        <v>44</v>
      </c>
      <c r="B221" s="14" t="s">
        <v>8</v>
      </c>
      <c r="C221" s="14" t="s">
        <v>23</v>
      </c>
      <c r="D221" s="14" t="s">
        <v>29</v>
      </c>
      <c r="E221" s="14" t="s">
        <v>11</v>
      </c>
      <c r="F221" s="14" t="s">
        <v>138</v>
      </c>
      <c r="G221" s="15" t="s">
        <v>12</v>
      </c>
    </row>
    <row r="222" spans="1:7" ht="18" hidden="1">
      <c r="A222" s="13" t="s">
        <v>44</v>
      </c>
      <c r="B222" s="14" t="s">
        <v>8</v>
      </c>
      <c r="C222" s="14" t="s">
        <v>23</v>
      </c>
      <c r="D222" s="14" t="s">
        <v>18</v>
      </c>
      <c r="E222" s="14" t="s">
        <v>11</v>
      </c>
      <c r="F222" s="14" t="s">
        <v>134</v>
      </c>
      <c r="G222" s="15" t="s">
        <v>12</v>
      </c>
    </row>
    <row r="223" spans="1:7" ht="18" hidden="1">
      <c r="A223" s="13" t="s">
        <v>44</v>
      </c>
      <c r="B223" s="14" t="s">
        <v>30</v>
      </c>
      <c r="C223" s="14" t="s">
        <v>31</v>
      </c>
      <c r="D223" s="14" t="s">
        <v>32</v>
      </c>
      <c r="E223" s="32" t="s">
        <v>11</v>
      </c>
      <c r="F223" s="16"/>
      <c r="G223" s="17"/>
    </row>
    <row r="224" spans="1:7" ht="18" hidden="1">
      <c r="A224" s="13" t="s">
        <v>44</v>
      </c>
      <c r="B224" s="14" t="s">
        <v>30</v>
      </c>
      <c r="C224" s="14" t="s">
        <v>31</v>
      </c>
      <c r="D224" s="14" t="s">
        <v>33</v>
      </c>
      <c r="E224" s="32" t="s">
        <v>11</v>
      </c>
      <c r="F224" s="16"/>
      <c r="G224" s="17"/>
    </row>
    <row r="225" spans="1:7" ht="18" hidden="1">
      <c r="A225" s="13" t="s">
        <v>44</v>
      </c>
      <c r="B225" s="14" t="s">
        <v>30</v>
      </c>
      <c r="C225" s="14" t="s">
        <v>34</v>
      </c>
      <c r="D225" s="14" t="s">
        <v>35</v>
      </c>
      <c r="E225" s="30" t="s">
        <v>11</v>
      </c>
      <c r="F225" s="16"/>
      <c r="G225" s="17"/>
    </row>
    <row r="226" spans="1:7" ht="18" hidden="1">
      <c r="A226" s="13" t="s">
        <v>44</v>
      </c>
      <c r="B226" s="14" t="s">
        <v>30</v>
      </c>
      <c r="C226" s="14" t="s">
        <v>34</v>
      </c>
      <c r="D226" s="14" t="s">
        <v>36</v>
      </c>
      <c r="E226" s="30" t="s">
        <v>11</v>
      </c>
      <c r="F226" s="16"/>
      <c r="G226" s="17"/>
    </row>
    <row r="227" spans="1:7" ht="18">
      <c r="A227" s="13" t="s">
        <v>45</v>
      </c>
      <c r="B227" s="14" t="s">
        <v>8</v>
      </c>
      <c r="C227" s="14" t="s">
        <v>9</v>
      </c>
      <c r="D227" s="14" t="s">
        <v>10</v>
      </c>
      <c r="E227" s="14" t="s">
        <v>11</v>
      </c>
      <c r="F227" s="14" t="s">
        <v>140</v>
      </c>
      <c r="G227" s="15" t="s">
        <v>12</v>
      </c>
    </row>
    <row r="228" spans="1:7" ht="18">
      <c r="A228" s="13" t="s">
        <v>45</v>
      </c>
      <c r="B228" s="14" t="s">
        <v>8</v>
      </c>
      <c r="C228" s="14" t="s">
        <v>9</v>
      </c>
      <c r="D228" s="14" t="s">
        <v>66</v>
      </c>
      <c r="E228" s="14" t="s">
        <v>11</v>
      </c>
      <c r="F228" s="14" t="s">
        <v>141</v>
      </c>
      <c r="G228" s="15" t="s">
        <v>12</v>
      </c>
    </row>
    <row r="229" spans="1:7" ht="18">
      <c r="A229" s="13" t="s">
        <v>45</v>
      </c>
      <c r="B229" s="14" t="s">
        <v>8</v>
      </c>
      <c r="C229" s="14" t="s">
        <v>9</v>
      </c>
      <c r="D229" s="14" t="s">
        <v>14</v>
      </c>
      <c r="E229" s="14" t="s">
        <v>11</v>
      </c>
      <c r="F229" s="14" t="s">
        <v>142</v>
      </c>
      <c r="G229" s="15" t="s">
        <v>12</v>
      </c>
    </row>
    <row r="230" spans="1:7" ht="18">
      <c r="A230" s="13" t="s">
        <v>45</v>
      </c>
      <c r="B230" s="14" t="s">
        <v>8</v>
      </c>
      <c r="C230" s="14" t="s">
        <v>9</v>
      </c>
      <c r="D230" s="14" t="s">
        <v>15</v>
      </c>
      <c r="E230" s="14" t="s">
        <v>11</v>
      </c>
      <c r="F230" s="14" t="s">
        <v>142</v>
      </c>
      <c r="G230" s="15" t="s">
        <v>12</v>
      </c>
    </row>
    <row r="231" spans="1:7" ht="18">
      <c r="A231" s="13" t="s">
        <v>45</v>
      </c>
      <c r="B231" s="14" t="s">
        <v>8</v>
      </c>
      <c r="C231" s="14" t="s">
        <v>9</v>
      </c>
      <c r="D231" s="14" t="s">
        <v>67</v>
      </c>
      <c r="E231" s="14" t="s">
        <v>11</v>
      </c>
      <c r="F231" s="14" t="s">
        <v>143</v>
      </c>
      <c r="G231" s="15" t="s">
        <v>12</v>
      </c>
    </row>
    <row r="232" spans="1:7" ht="18">
      <c r="A232" s="13" t="s">
        <v>45</v>
      </c>
      <c r="B232" s="14" t="s">
        <v>8</v>
      </c>
      <c r="C232" s="14" t="s">
        <v>9</v>
      </c>
      <c r="D232" s="14" t="s">
        <v>65</v>
      </c>
      <c r="E232" s="14" t="s">
        <v>11</v>
      </c>
      <c r="F232" s="14" t="s">
        <v>144</v>
      </c>
      <c r="G232" s="15" t="s">
        <v>12</v>
      </c>
    </row>
    <row r="233" spans="1:7" ht="18">
      <c r="A233" s="13" t="s">
        <v>45</v>
      </c>
      <c r="B233" s="14" t="s">
        <v>8</v>
      </c>
      <c r="C233" s="14" t="s">
        <v>9</v>
      </c>
      <c r="D233" s="14" t="s">
        <v>16</v>
      </c>
      <c r="E233" s="14" t="s">
        <v>11</v>
      </c>
      <c r="F233" s="14" t="s">
        <v>143</v>
      </c>
      <c r="G233" s="15" t="s">
        <v>12</v>
      </c>
    </row>
    <row r="234" spans="1:7" ht="18">
      <c r="A234" s="13" t="s">
        <v>45</v>
      </c>
      <c r="B234" s="14" t="s">
        <v>8</v>
      </c>
      <c r="C234" s="14" t="s">
        <v>9</v>
      </c>
      <c r="D234" s="14" t="s">
        <v>17</v>
      </c>
      <c r="E234" s="14" t="s">
        <v>11</v>
      </c>
      <c r="F234" s="14" t="s">
        <v>144</v>
      </c>
      <c r="G234" s="15" t="s">
        <v>12</v>
      </c>
    </row>
    <row r="235" spans="1:7" ht="18">
      <c r="A235" s="13" t="s">
        <v>45</v>
      </c>
      <c r="B235" s="14" t="s">
        <v>8</v>
      </c>
      <c r="C235" s="14" t="s">
        <v>9</v>
      </c>
      <c r="D235" s="14" t="s">
        <v>18</v>
      </c>
      <c r="E235" s="14" t="s">
        <v>11</v>
      </c>
      <c r="F235" s="14" t="s">
        <v>140</v>
      </c>
      <c r="G235" s="15" t="s">
        <v>12</v>
      </c>
    </row>
    <row r="236" spans="1:7" ht="18" hidden="1">
      <c r="A236" s="13" t="s">
        <v>45</v>
      </c>
      <c r="B236" s="14" t="s">
        <v>8</v>
      </c>
      <c r="C236" s="14" t="s">
        <v>19</v>
      </c>
      <c r="D236" s="14" t="s">
        <v>20</v>
      </c>
      <c r="E236" s="14" t="s">
        <v>11</v>
      </c>
      <c r="F236" s="14" t="s">
        <v>145</v>
      </c>
      <c r="G236" s="15" t="s">
        <v>12</v>
      </c>
    </row>
    <row r="237" spans="1:7" ht="18" hidden="1">
      <c r="A237" s="13" t="s">
        <v>45</v>
      </c>
      <c r="B237" s="14" t="s">
        <v>8</v>
      </c>
      <c r="C237" s="14" t="s">
        <v>19</v>
      </c>
      <c r="D237" s="14" t="s">
        <v>21</v>
      </c>
      <c r="E237" s="14" t="s">
        <v>11</v>
      </c>
      <c r="F237" s="14" t="s">
        <v>142</v>
      </c>
      <c r="G237" s="15" t="s">
        <v>12</v>
      </c>
    </row>
    <row r="238" spans="1:7" ht="18" hidden="1">
      <c r="A238" s="13" t="s">
        <v>45</v>
      </c>
      <c r="B238" s="14" t="s">
        <v>8</v>
      </c>
      <c r="C238" s="14" t="s">
        <v>19</v>
      </c>
      <c r="D238" s="14" t="s">
        <v>22</v>
      </c>
      <c r="E238" s="14" t="s">
        <v>11</v>
      </c>
      <c r="F238" s="14" t="s">
        <v>146</v>
      </c>
      <c r="G238" s="15" t="s">
        <v>12</v>
      </c>
    </row>
    <row r="239" spans="1:7" ht="18" hidden="1">
      <c r="A239" s="13" t="s">
        <v>45</v>
      </c>
      <c r="B239" s="14" t="s">
        <v>8</v>
      </c>
      <c r="C239" s="14" t="s">
        <v>23</v>
      </c>
      <c r="D239" s="14" t="s">
        <v>10</v>
      </c>
      <c r="E239" s="14" t="s">
        <v>11</v>
      </c>
      <c r="F239" s="14" t="s">
        <v>143</v>
      </c>
      <c r="G239" s="15" t="s">
        <v>12</v>
      </c>
    </row>
    <row r="240" spans="1:7" ht="18" hidden="1">
      <c r="A240" s="13" t="s">
        <v>45</v>
      </c>
      <c r="B240" s="14" t="s">
        <v>8</v>
      </c>
      <c r="C240" s="14" t="s">
        <v>23</v>
      </c>
      <c r="D240" s="14" t="s">
        <v>68</v>
      </c>
      <c r="E240" s="14" t="s">
        <v>11</v>
      </c>
      <c r="F240" s="14" t="s">
        <v>144</v>
      </c>
      <c r="G240" s="15" t="s">
        <v>12</v>
      </c>
    </row>
    <row r="241" spans="1:7" ht="18" hidden="1">
      <c r="A241" s="13" t="s">
        <v>45</v>
      </c>
      <c r="B241" s="14" t="s">
        <v>8</v>
      </c>
      <c r="C241" s="14" t="s">
        <v>23</v>
      </c>
      <c r="D241" s="14" t="s">
        <v>24</v>
      </c>
      <c r="E241" s="14" t="s">
        <v>11</v>
      </c>
      <c r="F241" s="14" t="s">
        <v>141</v>
      </c>
      <c r="G241" s="15" t="s">
        <v>12</v>
      </c>
    </row>
    <row r="242" spans="1:7" ht="18" hidden="1">
      <c r="A242" s="13" t="s">
        <v>45</v>
      </c>
      <c r="B242" s="14" t="s">
        <v>8</v>
      </c>
      <c r="C242" s="14" t="s">
        <v>23</v>
      </c>
      <c r="D242" s="14" t="s">
        <v>25</v>
      </c>
      <c r="E242" s="14" t="s">
        <v>11</v>
      </c>
      <c r="F242" s="14" t="s">
        <v>142</v>
      </c>
      <c r="G242" s="15" t="s">
        <v>12</v>
      </c>
    </row>
    <row r="243" spans="1:7" ht="18" hidden="1">
      <c r="A243" s="13" t="s">
        <v>45</v>
      </c>
      <c r="B243" s="14" t="s">
        <v>8</v>
      </c>
      <c r="C243" s="14" t="s">
        <v>23</v>
      </c>
      <c r="D243" s="14" t="s">
        <v>26</v>
      </c>
      <c r="E243" s="14" t="s">
        <v>11</v>
      </c>
      <c r="F243" s="14" t="s">
        <v>143</v>
      </c>
      <c r="G243" s="15" t="s">
        <v>12</v>
      </c>
    </row>
    <row r="244" spans="1:7" ht="18" hidden="1">
      <c r="A244" s="13" t="s">
        <v>45</v>
      </c>
      <c r="B244" s="14" t="s">
        <v>8</v>
      </c>
      <c r="C244" s="14" t="s">
        <v>23</v>
      </c>
      <c r="D244" s="14" t="s">
        <v>27</v>
      </c>
      <c r="E244" s="14" t="s">
        <v>11</v>
      </c>
      <c r="F244" s="14" t="s">
        <v>144</v>
      </c>
      <c r="G244" s="15" t="s">
        <v>12</v>
      </c>
    </row>
    <row r="245" spans="1:7" ht="18" hidden="1">
      <c r="A245" s="13" t="s">
        <v>45</v>
      </c>
      <c r="B245" s="14" t="s">
        <v>8</v>
      </c>
      <c r="C245" s="14" t="s">
        <v>23</v>
      </c>
      <c r="D245" s="14" t="s">
        <v>28</v>
      </c>
      <c r="E245" s="14" t="s">
        <v>11</v>
      </c>
      <c r="F245" s="14" t="s">
        <v>140</v>
      </c>
      <c r="G245" s="15" t="s">
        <v>12</v>
      </c>
    </row>
    <row r="246" spans="1:7" ht="18" hidden="1">
      <c r="A246" s="13" t="s">
        <v>45</v>
      </c>
      <c r="B246" s="14" t="s">
        <v>8</v>
      </c>
      <c r="C246" s="14" t="s">
        <v>23</v>
      </c>
      <c r="D246" s="14" t="s">
        <v>29</v>
      </c>
      <c r="E246" s="14" t="s">
        <v>11</v>
      </c>
      <c r="F246" s="14" t="s">
        <v>145</v>
      </c>
      <c r="G246" s="15" t="s">
        <v>12</v>
      </c>
    </row>
    <row r="247" spans="1:7" ht="18" hidden="1">
      <c r="A247" s="13" t="s">
        <v>45</v>
      </c>
      <c r="B247" s="14" t="s">
        <v>8</v>
      </c>
      <c r="C247" s="14" t="s">
        <v>23</v>
      </c>
      <c r="D247" s="14" t="s">
        <v>18</v>
      </c>
      <c r="E247" s="14" t="s">
        <v>11</v>
      </c>
      <c r="F247" s="14" t="s">
        <v>142</v>
      </c>
      <c r="G247" s="15" t="s">
        <v>12</v>
      </c>
    </row>
    <row r="248" spans="1:7" ht="18" hidden="1">
      <c r="A248" s="13" t="s">
        <v>45</v>
      </c>
      <c r="B248" s="14" t="s">
        <v>30</v>
      </c>
      <c r="C248" s="14" t="s">
        <v>31</v>
      </c>
      <c r="D248" s="14" t="s">
        <v>32</v>
      </c>
      <c r="E248" s="32" t="s">
        <v>11</v>
      </c>
      <c r="F248" s="16"/>
      <c r="G248" s="17"/>
    </row>
    <row r="249" spans="1:7" ht="18" hidden="1">
      <c r="A249" s="13" t="s">
        <v>45</v>
      </c>
      <c r="B249" s="14" t="s">
        <v>30</v>
      </c>
      <c r="C249" s="14" t="s">
        <v>31</v>
      </c>
      <c r="D249" s="14" t="s">
        <v>33</v>
      </c>
      <c r="E249" s="32" t="s">
        <v>11</v>
      </c>
      <c r="F249" s="16"/>
      <c r="G249" s="17"/>
    </row>
    <row r="250" spans="1:7" ht="18" hidden="1">
      <c r="A250" s="13" t="s">
        <v>45</v>
      </c>
      <c r="B250" s="14" t="s">
        <v>30</v>
      </c>
      <c r="C250" s="14" t="s">
        <v>34</v>
      </c>
      <c r="D250" s="14" t="s">
        <v>35</v>
      </c>
      <c r="E250" s="30" t="s">
        <v>11</v>
      </c>
      <c r="F250" s="16"/>
      <c r="G250" s="17"/>
    </row>
    <row r="251" spans="1:7" ht="18" hidden="1">
      <c r="A251" s="13" t="s">
        <v>45</v>
      </c>
      <c r="B251" s="14" t="s">
        <v>30</v>
      </c>
      <c r="C251" s="14" t="s">
        <v>34</v>
      </c>
      <c r="D251" s="14" t="s">
        <v>36</v>
      </c>
      <c r="E251" s="30" t="s">
        <v>11</v>
      </c>
      <c r="F251" s="16"/>
      <c r="G251" s="17"/>
    </row>
    <row r="252" spans="1:7" ht="18">
      <c r="A252" s="13" t="s">
        <v>46</v>
      </c>
      <c r="B252" s="14" t="s">
        <v>8</v>
      </c>
      <c r="C252" s="14" t="s">
        <v>9</v>
      </c>
      <c r="D252" s="14" t="s">
        <v>10</v>
      </c>
      <c r="E252" s="14" t="s">
        <v>11</v>
      </c>
      <c r="F252" s="14" t="s">
        <v>147</v>
      </c>
      <c r="G252" s="15" t="s">
        <v>12</v>
      </c>
    </row>
    <row r="253" spans="1:7" ht="18">
      <c r="A253" s="13" t="s">
        <v>46</v>
      </c>
      <c r="B253" s="14" t="s">
        <v>8</v>
      </c>
      <c r="C253" s="14" t="s">
        <v>9</v>
      </c>
      <c r="D253" s="14" t="s">
        <v>66</v>
      </c>
      <c r="E253" s="14" t="s">
        <v>11</v>
      </c>
      <c r="F253" s="14" t="s">
        <v>148</v>
      </c>
      <c r="G253" s="15" t="s">
        <v>12</v>
      </c>
    </row>
    <row r="254" spans="1:7" ht="18">
      <c r="A254" s="13" t="s">
        <v>46</v>
      </c>
      <c r="B254" s="14" t="s">
        <v>8</v>
      </c>
      <c r="C254" s="14" t="s">
        <v>9</v>
      </c>
      <c r="D254" s="14" t="s">
        <v>14</v>
      </c>
      <c r="E254" s="14" t="s">
        <v>11</v>
      </c>
      <c r="F254" s="14" t="s">
        <v>149</v>
      </c>
      <c r="G254" s="15" t="s">
        <v>12</v>
      </c>
    </row>
    <row r="255" spans="1:7" ht="18">
      <c r="A255" s="13" t="s">
        <v>46</v>
      </c>
      <c r="B255" s="14" t="s">
        <v>8</v>
      </c>
      <c r="C255" s="14" t="s">
        <v>9</v>
      </c>
      <c r="D255" s="14" t="s">
        <v>15</v>
      </c>
      <c r="E255" s="14" t="s">
        <v>11</v>
      </c>
      <c r="F255" s="14" t="s">
        <v>150</v>
      </c>
      <c r="G255" s="15" t="s">
        <v>12</v>
      </c>
    </row>
    <row r="256" spans="1:7" ht="18">
      <c r="A256" s="13" t="s">
        <v>46</v>
      </c>
      <c r="B256" s="14" t="s">
        <v>8</v>
      </c>
      <c r="C256" s="14" t="s">
        <v>9</v>
      </c>
      <c r="D256" s="14" t="s">
        <v>67</v>
      </c>
      <c r="E256" s="14" t="s">
        <v>11</v>
      </c>
      <c r="F256" s="14" t="s">
        <v>150</v>
      </c>
      <c r="G256" s="15" t="s">
        <v>12</v>
      </c>
    </row>
    <row r="257" spans="1:7" ht="18">
      <c r="A257" s="13" t="s">
        <v>46</v>
      </c>
      <c r="B257" s="14" t="s">
        <v>8</v>
      </c>
      <c r="C257" s="14" t="s">
        <v>9</v>
      </c>
      <c r="D257" s="14" t="s">
        <v>65</v>
      </c>
      <c r="E257" s="14" t="s">
        <v>11</v>
      </c>
      <c r="F257" s="14" t="s">
        <v>151</v>
      </c>
      <c r="G257" s="15" t="s">
        <v>13</v>
      </c>
    </row>
    <row r="258" spans="1:7" ht="18">
      <c r="A258" s="13" t="s">
        <v>46</v>
      </c>
      <c r="B258" s="14" t="s">
        <v>8</v>
      </c>
      <c r="C258" s="14" t="s">
        <v>9</v>
      </c>
      <c r="D258" s="14" t="s">
        <v>16</v>
      </c>
      <c r="E258" s="14" t="s">
        <v>11</v>
      </c>
      <c r="F258" s="14" t="s">
        <v>152</v>
      </c>
      <c r="G258" s="15" t="s">
        <v>12</v>
      </c>
    </row>
    <row r="259" spans="1:7" ht="18">
      <c r="A259" s="13" t="s">
        <v>46</v>
      </c>
      <c r="B259" s="14" t="s">
        <v>8</v>
      </c>
      <c r="C259" s="14" t="s">
        <v>9</v>
      </c>
      <c r="D259" s="14" t="s">
        <v>17</v>
      </c>
      <c r="E259" s="14" t="s">
        <v>11</v>
      </c>
      <c r="F259" s="14" t="s">
        <v>148</v>
      </c>
      <c r="G259" s="15" t="s">
        <v>12</v>
      </c>
    </row>
    <row r="260" spans="1:7" ht="18">
      <c r="A260" s="13" t="s">
        <v>46</v>
      </c>
      <c r="B260" s="14" t="s">
        <v>8</v>
      </c>
      <c r="C260" s="14" t="s">
        <v>9</v>
      </c>
      <c r="D260" s="14" t="s">
        <v>18</v>
      </c>
      <c r="E260" s="14" t="s">
        <v>11</v>
      </c>
      <c r="F260" s="14" t="s">
        <v>153</v>
      </c>
      <c r="G260" s="15" t="s">
        <v>13</v>
      </c>
    </row>
    <row r="261" spans="1:7" ht="18" hidden="1">
      <c r="A261" s="13" t="s">
        <v>46</v>
      </c>
      <c r="B261" s="14" t="s">
        <v>8</v>
      </c>
      <c r="C261" s="14" t="s">
        <v>19</v>
      </c>
      <c r="D261" s="14" t="s">
        <v>20</v>
      </c>
      <c r="E261" s="14" t="s">
        <v>11</v>
      </c>
      <c r="F261" s="14" t="s">
        <v>154</v>
      </c>
      <c r="G261" s="15" t="s">
        <v>12</v>
      </c>
    </row>
    <row r="262" spans="1:7" ht="18" hidden="1">
      <c r="A262" s="13" t="s">
        <v>46</v>
      </c>
      <c r="B262" s="14" t="s">
        <v>8</v>
      </c>
      <c r="C262" s="14" t="s">
        <v>19</v>
      </c>
      <c r="D262" s="14" t="s">
        <v>21</v>
      </c>
      <c r="E262" s="14" t="s">
        <v>11</v>
      </c>
      <c r="F262" s="14" t="s">
        <v>150</v>
      </c>
      <c r="G262" s="15" t="s">
        <v>12</v>
      </c>
    </row>
    <row r="263" spans="1:7" ht="18" hidden="1">
      <c r="A263" s="13" t="s">
        <v>46</v>
      </c>
      <c r="B263" s="14" t="s">
        <v>8</v>
      </c>
      <c r="C263" s="14" t="s">
        <v>19</v>
      </c>
      <c r="D263" s="14" t="s">
        <v>22</v>
      </c>
      <c r="E263" s="14" t="s">
        <v>11</v>
      </c>
      <c r="F263" s="14" t="s">
        <v>151</v>
      </c>
      <c r="G263" s="15" t="s">
        <v>13</v>
      </c>
    </row>
    <row r="264" spans="1:7" ht="18" hidden="1">
      <c r="A264" s="13" t="s">
        <v>46</v>
      </c>
      <c r="B264" s="14" t="s">
        <v>8</v>
      </c>
      <c r="C264" s="14" t="s">
        <v>23</v>
      </c>
      <c r="D264" s="14" t="s">
        <v>10</v>
      </c>
      <c r="E264" s="14" t="s">
        <v>11</v>
      </c>
      <c r="F264" s="14" t="s">
        <v>152</v>
      </c>
      <c r="G264" s="15" t="s">
        <v>12</v>
      </c>
    </row>
    <row r="265" spans="1:7" ht="18" hidden="1">
      <c r="A265" s="13" t="s">
        <v>46</v>
      </c>
      <c r="B265" s="14" t="s">
        <v>8</v>
      </c>
      <c r="C265" s="14" t="s">
        <v>23</v>
      </c>
      <c r="D265" s="14" t="s">
        <v>68</v>
      </c>
      <c r="E265" s="14" t="s">
        <v>11</v>
      </c>
      <c r="F265" s="14" t="s">
        <v>148</v>
      </c>
      <c r="G265" s="15" t="s">
        <v>12</v>
      </c>
    </row>
    <row r="266" spans="1:7" ht="18" hidden="1">
      <c r="A266" s="13" t="s">
        <v>46</v>
      </c>
      <c r="B266" s="14" t="s">
        <v>8</v>
      </c>
      <c r="C266" s="14" t="s">
        <v>23</v>
      </c>
      <c r="D266" s="14" t="s">
        <v>24</v>
      </c>
      <c r="E266" s="14" t="s">
        <v>11</v>
      </c>
      <c r="F266" s="14" t="s">
        <v>155</v>
      </c>
      <c r="G266" s="15" t="s">
        <v>13</v>
      </c>
    </row>
    <row r="267" spans="1:7" ht="18" hidden="1">
      <c r="A267" s="13" t="s">
        <v>46</v>
      </c>
      <c r="B267" s="14" t="s">
        <v>8</v>
      </c>
      <c r="C267" s="14" t="s">
        <v>23</v>
      </c>
      <c r="D267" s="14" t="s">
        <v>25</v>
      </c>
      <c r="E267" s="14" t="s">
        <v>11</v>
      </c>
      <c r="F267" s="14" t="s">
        <v>150</v>
      </c>
      <c r="G267" s="15" t="s">
        <v>12</v>
      </c>
    </row>
    <row r="268" spans="1:7" ht="18" hidden="1">
      <c r="A268" s="13" t="s">
        <v>46</v>
      </c>
      <c r="B268" s="14" t="s">
        <v>8</v>
      </c>
      <c r="C268" s="14" t="s">
        <v>23</v>
      </c>
      <c r="D268" s="14" t="s">
        <v>26</v>
      </c>
      <c r="E268" s="14" t="s">
        <v>11</v>
      </c>
      <c r="F268" s="14" t="s">
        <v>151</v>
      </c>
      <c r="G268" s="15" t="s">
        <v>12</v>
      </c>
    </row>
    <row r="269" spans="1:7" ht="18" hidden="1">
      <c r="A269" s="13" t="s">
        <v>46</v>
      </c>
      <c r="B269" s="14" t="s">
        <v>8</v>
      </c>
      <c r="C269" s="14" t="s">
        <v>23</v>
      </c>
      <c r="D269" s="14" t="s">
        <v>27</v>
      </c>
      <c r="E269" s="14" t="s">
        <v>11</v>
      </c>
      <c r="F269" s="14" t="s">
        <v>152</v>
      </c>
      <c r="G269" s="15" t="s">
        <v>13</v>
      </c>
    </row>
    <row r="270" spans="1:7" ht="18" hidden="1">
      <c r="A270" s="13" t="s">
        <v>46</v>
      </c>
      <c r="B270" s="14" t="s">
        <v>8</v>
      </c>
      <c r="C270" s="14" t="s">
        <v>23</v>
      </c>
      <c r="D270" s="14" t="s">
        <v>28</v>
      </c>
      <c r="E270" s="14" t="s">
        <v>11</v>
      </c>
      <c r="F270" s="14" t="s">
        <v>148</v>
      </c>
      <c r="G270" s="15" t="s">
        <v>12</v>
      </c>
    </row>
    <row r="271" spans="1:7" ht="18" hidden="1">
      <c r="A271" s="13" t="s">
        <v>46</v>
      </c>
      <c r="B271" s="14" t="s">
        <v>8</v>
      </c>
      <c r="C271" s="14" t="s">
        <v>23</v>
      </c>
      <c r="D271" s="14" t="s">
        <v>29</v>
      </c>
      <c r="E271" s="14" t="s">
        <v>11</v>
      </c>
      <c r="F271" s="14" t="s">
        <v>153</v>
      </c>
      <c r="G271" s="15" t="s">
        <v>12</v>
      </c>
    </row>
    <row r="272" spans="1:7" ht="18" hidden="1">
      <c r="A272" s="13" t="s">
        <v>46</v>
      </c>
      <c r="B272" s="14" t="s">
        <v>8</v>
      </c>
      <c r="C272" s="14" t="s">
        <v>23</v>
      </c>
      <c r="D272" s="14" t="s">
        <v>18</v>
      </c>
      <c r="E272" s="14" t="s">
        <v>11</v>
      </c>
      <c r="F272" s="14" t="s">
        <v>154</v>
      </c>
      <c r="G272" s="15" t="s">
        <v>12</v>
      </c>
    </row>
    <row r="273" spans="1:7" ht="18" hidden="1">
      <c r="A273" s="13" t="s">
        <v>46</v>
      </c>
      <c r="B273" s="14" t="s">
        <v>30</v>
      </c>
      <c r="C273" s="14" t="s">
        <v>31</v>
      </c>
      <c r="D273" s="14" t="s">
        <v>32</v>
      </c>
      <c r="E273" s="32" t="s">
        <v>11</v>
      </c>
      <c r="F273" s="16"/>
      <c r="G273" s="17"/>
    </row>
    <row r="274" spans="1:7" ht="18" hidden="1">
      <c r="A274" s="13" t="s">
        <v>46</v>
      </c>
      <c r="B274" s="14" t="s">
        <v>30</v>
      </c>
      <c r="C274" s="14" t="s">
        <v>31</v>
      </c>
      <c r="D274" s="14" t="s">
        <v>33</v>
      </c>
      <c r="E274" s="32" t="s">
        <v>11</v>
      </c>
      <c r="F274" s="16"/>
      <c r="G274" s="17"/>
    </row>
    <row r="275" spans="1:7" ht="18" hidden="1">
      <c r="A275" s="13" t="s">
        <v>46</v>
      </c>
      <c r="B275" s="14" t="s">
        <v>30</v>
      </c>
      <c r="C275" s="14" t="s">
        <v>34</v>
      </c>
      <c r="D275" s="14" t="s">
        <v>35</v>
      </c>
      <c r="E275" s="30" t="s">
        <v>11</v>
      </c>
      <c r="F275" s="16"/>
      <c r="G275" s="17"/>
    </row>
    <row r="276" spans="1:7" ht="18" hidden="1">
      <c r="A276" s="13" t="s">
        <v>46</v>
      </c>
      <c r="B276" s="14" t="s">
        <v>30</v>
      </c>
      <c r="C276" s="14" t="s">
        <v>34</v>
      </c>
      <c r="D276" s="14" t="s">
        <v>36</v>
      </c>
      <c r="E276" s="30" t="s">
        <v>11</v>
      </c>
      <c r="F276" s="16"/>
      <c r="G276" s="17"/>
    </row>
    <row r="277" spans="1:7" ht="18">
      <c r="A277" s="13" t="s">
        <v>47</v>
      </c>
      <c r="B277" s="14" t="s">
        <v>8</v>
      </c>
      <c r="C277" s="14" t="s">
        <v>9</v>
      </c>
      <c r="D277" s="14" t="s">
        <v>10</v>
      </c>
      <c r="E277" s="14" t="s">
        <v>11</v>
      </c>
      <c r="F277" s="14" t="s">
        <v>156</v>
      </c>
      <c r="G277" s="15" t="s">
        <v>12</v>
      </c>
    </row>
    <row r="278" spans="1:7" ht="18">
      <c r="A278" s="13" t="s">
        <v>47</v>
      </c>
      <c r="B278" s="14" t="s">
        <v>8</v>
      </c>
      <c r="C278" s="14" t="s">
        <v>9</v>
      </c>
      <c r="D278" s="14" t="s">
        <v>66</v>
      </c>
      <c r="E278" s="14" t="s">
        <v>11</v>
      </c>
      <c r="F278" s="14" t="s">
        <v>157</v>
      </c>
      <c r="G278" s="15" t="s">
        <v>13</v>
      </c>
    </row>
    <row r="279" spans="1:7" ht="18">
      <c r="A279" s="13" t="s">
        <v>47</v>
      </c>
      <c r="B279" s="14" t="s">
        <v>8</v>
      </c>
      <c r="C279" s="14" t="s">
        <v>9</v>
      </c>
      <c r="D279" s="14" t="s">
        <v>14</v>
      </c>
      <c r="E279" s="14" t="s">
        <v>11</v>
      </c>
      <c r="F279" s="14" t="s">
        <v>158</v>
      </c>
      <c r="G279" s="15" t="s">
        <v>12</v>
      </c>
    </row>
    <row r="280" spans="1:7" ht="18">
      <c r="A280" s="13" t="s">
        <v>47</v>
      </c>
      <c r="B280" s="14" t="s">
        <v>8</v>
      </c>
      <c r="C280" s="14" t="s">
        <v>9</v>
      </c>
      <c r="D280" s="14" t="s">
        <v>15</v>
      </c>
      <c r="E280" s="14" t="s">
        <v>11</v>
      </c>
      <c r="F280" s="14" t="s">
        <v>159</v>
      </c>
      <c r="G280" s="15" t="s">
        <v>12</v>
      </c>
    </row>
    <row r="281" spans="1:7" ht="18">
      <c r="A281" s="13" t="s">
        <v>47</v>
      </c>
      <c r="B281" s="14" t="s">
        <v>8</v>
      </c>
      <c r="C281" s="14" t="s">
        <v>9</v>
      </c>
      <c r="D281" s="14" t="s">
        <v>67</v>
      </c>
      <c r="E281" s="14" t="s">
        <v>11</v>
      </c>
      <c r="F281" s="14" t="s">
        <v>159</v>
      </c>
      <c r="G281" s="15" t="s">
        <v>13</v>
      </c>
    </row>
    <row r="282" spans="1:7" ht="18">
      <c r="A282" s="13" t="s">
        <v>47</v>
      </c>
      <c r="B282" s="14" t="s">
        <v>8</v>
      </c>
      <c r="C282" s="14" t="s">
        <v>9</v>
      </c>
      <c r="D282" s="14" t="s">
        <v>65</v>
      </c>
      <c r="E282" s="14" t="s">
        <v>11</v>
      </c>
      <c r="F282" s="14" t="s">
        <v>160</v>
      </c>
      <c r="G282" s="15" t="s">
        <v>12</v>
      </c>
    </row>
    <row r="283" spans="1:7" ht="18">
      <c r="A283" s="13" t="s">
        <v>47</v>
      </c>
      <c r="B283" s="14" t="s">
        <v>8</v>
      </c>
      <c r="C283" s="14" t="s">
        <v>9</v>
      </c>
      <c r="D283" s="14" t="s">
        <v>16</v>
      </c>
      <c r="E283" s="14" t="s">
        <v>11</v>
      </c>
      <c r="F283" s="14" t="s">
        <v>161</v>
      </c>
      <c r="G283" s="15" t="s">
        <v>12</v>
      </c>
    </row>
    <row r="284" spans="1:7" ht="18">
      <c r="A284" s="13" t="s">
        <v>47</v>
      </c>
      <c r="B284" s="14" t="s">
        <v>8</v>
      </c>
      <c r="C284" s="14" t="s">
        <v>9</v>
      </c>
      <c r="D284" s="14" t="s">
        <v>17</v>
      </c>
      <c r="E284" s="14" t="s">
        <v>11</v>
      </c>
      <c r="F284" s="14" t="s">
        <v>157</v>
      </c>
      <c r="G284" s="15" t="s">
        <v>13</v>
      </c>
    </row>
    <row r="285" spans="1:7" ht="18">
      <c r="A285" s="13" t="s">
        <v>47</v>
      </c>
      <c r="B285" s="14" t="s">
        <v>8</v>
      </c>
      <c r="C285" s="14" t="s">
        <v>9</v>
      </c>
      <c r="D285" s="14" t="s">
        <v>18</v>
      </c>
      <c r="E285" s="14" t="s">
        <v>11</v>
      </c>
      <c r="F285" s="14" t="s">
        <v>162</v>
      </c>
      <c r="G285" s="15" t="s">
        <v>12</v>
      </c>
    </row>
    <row r="286" spans="1:7" ht="18" hidden="1">
      <c r="A286" s="13" t="s">
        <v>47</v>
      </c>
      <c r="B286" s="14" t="s">
        <v>8</v>
      </c>
      <c r="C286" s="14" t="s">
        <v>19</v>
      </c>
      <c r="D286" s="14" t="s">
        <v>20</v>
      </c>
      <c r="E286" s="14" t="s">
        <v>11</v>
      </c>
      <c r="F286" s="14" t="s">
        <v>163</v>
      </c>
      <c r="G286" s="15" t="s">
        <v>12</v>
      </c>
    </row>
    <row r="287" spans="1:7" ht="18" hidden="1">
      <c r="A287" s="13" t="s">
        <v>47</v>
      </c>
      <c r="B287" s="14" t="s">
        <v>8</v>
      </c>
      <c r="C287" s="14" t="s">
        <v>19</v>
      </c>
      <c r="D287" s="14" t="s">
        <v>21</v>
      </c>
      <c r="E287" s="14" t="s">
        <v>11</v>
      </c>
      <c r="F287" s="14" t="s">
        <v>159</v>
      </c>
      <c r="G287" s="15" t="s">
        <v>12</v>
      </c>
    </row>
    <row r="288" spans="1:7" ht="18" hidden="1">
      <c r="A288" s="13" t="s">
        <v>47</v>
      </c>
      <c r="B288" s="14" t="s">
        <v>8</v>
      </c>
      <c r="C288" s="14" t="s">
        <v>19</v>
      </c>
      <c r="D288" s="14" t="s">
        <v>22</v>
      </c>
      <c r="E288" s="14" t="s">
        <v>11</v>
      </c>
      <c r="F288" s="14" t="s">
        <v>160</v>
      </c>
      <c r="G288" s="15" t="s">
        <v>12</v>
      </c>
    </row>
    <row r="289" spans="1:7" ht="18" hidden="1">
      <c r="A289" s="13" t="s">
        <v>47</v>
      </c>
      <c r="B289" s="14" t="s">
        <v>8</v>
      </c>
      <c r="C289" s="14" t="s">
        <v>23</v>
      </c>
      <c r="D289" s="14" t="s">
        <v>10</v>
      </c>
      <c r="E289" s="14" t="s">
        <v>11</v>
      </c>
      <c r="F289" s="14" t="s">
        <v>161</v>
      </c>
      <c r="G289" s="15" t="s">
        <v>12</v>
      </c>
    </row>
    <row r="290" spans="1:7" ht="18" hidden="1">
      <c r="A290" s="13" t="s">
        <v>47</v>
      </c>
      <c r="B290" s="14" t="s">
        <v>8</v>
      </c>
      <c r="C290" s="14" t="s">
        <v>23</v>
      </c>
      <c r="D290" s="14" t="s">
        <v>68</v>
      </c>
      <c r="E290" s="14" t="s">
        <v>11</v>
      </c>
      <c r="F290" s="14" t="s">
        <v>157</v>
      </c>
      <c r="G290" s="15" t="s">
        <v>12</v>
      </c>
    </row>
    <row r="291" spans="1:7" ht="18" hidden="1">
      <c r="A291" s="13" t="s">
        <v>47</v>
      </c>
      <c r="B291" s="14" t="s">
        <v>8</v>
      </c>
      <c r="C291" s="14" t="s">
        <v>23</v>
      </c>
      <c r="D291" s="14" t="s">
        <v>24</v>
      </c>
      <c r="E291" s="14" t="s">
        <v>11</v>
      </c>
      <c r="F291" s="14" t="s">
        <v>164</v>
      </c>
      <c r="G291" s="15" t="s">
        <v>12</v>
      </c>
    </row>
    <row r="292" spans="1:7" ht="18" hidden="1">
      <c r="A292" s="13" t="s">
        <v>47</v>
      </c>
      <c r="B292" s="14" t="s">
        <v>8</v>
      </c>
      <c r="C292" s="14" t="s">
        <v>23</v>
      </c>
      <c r="D292" s="14" t="s">
        <v>25</v>
      </c>
      <c r="E292" s="14" t="s">
        <v>11</v>
      </c>
      <c r="F292" s="14" t="s">
        <v>159</v>
      </c>
      <c r="G292" s="15" t="s">
        <v>12</v>
      </c>
    </row>
    <row r="293" spans="1:7" ht="18" hidden="1">
      <c r="A293" s="13" t="s">
        <v>47</v>
      </c>
      <c r="B293" s="14" t="s">
        <v>8</v>
      </c>
      <c r="C293" s="14" t="s">
        <v>23</v>
      </c>
      <c r="D293" s="14" t="s">
        <v>26</v>
      </c>
      <c r="E293" s="14" t="s">
        <v>11</v>
      </c>
      <c r="F293" s="14" t="s">
        <v>160</v>
      </c>
      <c r="G293" s="15" t="s">
        <v>12</v>
      </c>
    </row>
    <row r="294" spans="1:7" ht="18" hidden="1">
      <c r="A294" s="13" t="s">
        <v>47</v>
      </c>
      <c r="B294" s="14" t="s">
        <v>8</v>
      </c>
      <c r="C294" s="14" t="s">
        <v>23</v>
      </c>
      <c r="D294" s="14" t="s">
        <v>27</v>
      </c>
      <c r="E294" s="14" t="s">
        <v>11</v>
      </c>
      <c r="F294" s="14" t="s">
        <v>161</v>
      </c>
      <c r="G294" s="15" t="s">
        <v>12</v>
      </c>
    </row>
    <row r="295" spans="1:7" ht="18" hidden="1">
      <c r="A295" s="13" t="s">
        <v>47</v>
      </c>
      <c r="B295" s="14" t="s">
        <v>8</v>
      </c>
      <c r="C295" s="14" t="s">
        <v>23</v>
      </c>
      <c r="D295" s="14" t="s">
        <v>28</v>
      </c>
      <c r="E295" s="14" t="s">
        <v>11</v>
      </c>
      <c r="F295" s="14" t="s">
        <v>157</v>
      </c>
      <c r="G295" s="15" t="s">
        <v>12</v>
      </c>
    </row>
    <row r="296" spans="1:7" ht="18" hidden="1">
      <c r="A296" s="13" t="s">
        <v>47</v>
      </c>
      <c r="B296" s="14" t="s">
        <v>8</v>
      </c>
      <c r="C296" s="14" t="s">
        <v>23</v>
      </c>
      <c r="D296" s="14" t="s">
        <v>29</v>
      </c>
      <c r="E296" s="14" t="s">
        <v>11</v>
      </c>
      <c r="F296" s="14" t="s">
        <v>162</v>
      </c>
      <c r="G296" s="15" t="s">
        <v>12</v>
      </c>
    </row>
    <row r="297" spans="1:7" ht="18" hidden="1">
      <c r="A297" s="13" t="s">
        <v>47</v>
      </c>
      <c r="B297" s="14" t="s">
        <v>8</v>
      </c>
      <c r="C297" s="14" t="s">
        <v>23</v>
      </c>
      <c r="D297" s="14" t="s">
        <v>18</v>
      </c>
      <c r="E297" s="14" t="s">
        <v>11</v>
      </c>
      <c r="F297" s="14" t="s">
        <v>163</v>
      </c>
      <c r="G297" s="15" t="s">
        <v>12</v>
      </c>
    </row>
    <row r="298" spans="1:7" ht="18" hidden="1">
      <c r="A298" s="13" t="s">
        <v>47</v>
      </c>
      <c r="B298" s="14" t="s">
        <v>30</v>
      </c>
      <c r="C298" s="14" t="s">
        <v>31</v>
      </c>
      <c r="D298" s="14" t="s">
        <v>32</v>
      </c>
      <c r="E298" s="32" t="s">
        <v>11</v>
      </c>
      <c r="F298" s="16"/>
      <c r="G298" s="17"/>
    </row>
    <row r="299" spans="1:7" ht="18" hidden="1">
      <c r="A299" s="13" t="s">
        <v>47</v>
      </c>
      <c r="B299" s="14" t="s">
        <v>30</v>
      </c>
      <c r="C299" s="14" t="s">
        <v>31</v>
      </c>
      <c r="D299" s="14" t="s">
        <v>33</v>
      </c>
      <c r="E299" s="32" t="s">
        <v>11</v>
      </c>
      <c r="F299" s="16"/>
      <c r="G299" s="17"/>
    </row>
    <row r="300" spans="1:7" ht="18" hidden="1">
      <c r="A300" s="13" t="s">
        <v>47</v>
      </c>
      <c r="B300" s="14" t="s">
        <v>30</v>
      </c>
      <c r="C300" s="14" t="s">
        <v>34</v>
      </c>
      <c r="D300" s="14" t="s">
        <v>35</v>
      </c>
      <c r="E300" s="30" t="s">
        <v>11</v>
      </c>
      <c r="F300" s="16"/>
      <c r="G300" s="17"/>
    </row>
    <row r="301" spans="1:7" ht="18" hidden="1">
      <c r="A301" s="18" t="s">
        <v>47</v>
      </c>
      <c r="B301" s="19" t="s">
        <v>30</v>
      </c>
      <c r="C301" s="19" t="s">
        <v>34</v>
      </c>
      <c r="D301" s="19" t="s">
        <v>36</v>
      </c>
      <c r="E301" s="31" t="s">
        <v>11</v>
      </c>
      <c r="F301" s="20"/>
      <c r="G301" s="21"/>
    </row>
  </sheetData>
  <sheetProtection algorithmName="SHA-512" hashValue="m6WV/wCCX7Vq9lpcmR+BEyd/CU2QXAeiiGSB64/Oeg5fGpqT2qFuwAU47VRLD3twWHahF1eEiRLzEIzuiqKxtQ==" saltValue="H2H0GS9yLgyc7ldEK0g+gg==" spinCount="100000" sheet="1" objects="1" scenarios="1"/>
  <phoneticPr fontId="22"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F6268-2F62-4FFC-A9DC-F43EECD42B9D}">
  <dimension ref="A2:AA302"/>
  <sheetViews>
    <sheetView zoomScale="55" zoomScaleNormal="55" workbookViewId="0">
      <selection activeCell="L20" sqref="L20"/>
    </sheetView>
  </sheetViews>
  <sheetFormatPr defaultRowHeight="14.4"/>
  <cols>
    <col min="1" max="1" width="17.5546875" customWidth="1"/>
    <col min="2" max="2" width="17.33203125" customWidth="1"/>
    <col min="3" max="3" width="23.44140625" customWidth="1"/>
    <col min="4" max="4" width="27" customWidth="1"/>
    <col min="5" max="5" width="19.33203125" customWidth="1"/>
    <col min="6" max="6" width="17.44140625" customWidth="1"/>
    <col min="7" max="7" width="15.109375" customWidth="1"/>
    <col min="14" max="14" width="13.21875" bestFit="1" customWidth="1"/>
    <col min="15" max="15" width="14.44140625" bestFit="1" customWidth="1"/>
    <col min="17" max="17" width="14.6640625" bestFit="1" customWidth="1"/>
    <col min="20" max="20" width="12.5546875" bestFit="1" customWidth="1"/>
    <col min="21" max="21" width="14.44140625" bestFit="1" customWidth="1"/>
    <col min="24" max="24" width="13.44140625" bestFit="1" customWidth="1"/>
    <col min="25" max="25" width="17.33203125" bestFit="1" customWidth="1"/>
    <col min="26" max="26" width="14.77734375" bestFit="1" customWidth="1"/>
    <col min="27" max="27" width="14.21875" customWidth="1"/>
  </cols>
  <sheetData>
    <row r="2" spans="1:27" ht="27.6" customHeight="1">
      <c r="A2" s="43" t="s">
        <v>0</v>
      </c>
      <c r="B2" s="43" t="s">
        <v>1</v>
      </c>
      <c r="C2" s="43" t="s">
        <v>2</v>
      </c>
      <c r="D2" s="43" t="s">
        <v>3</v>
      </c>
      <c r="E2" s="43" t="s">
        <v>4</v>
      </c>
      <c r="F2" s="43" t="s">
        <v>5</v>
      </c>
      <c r="G2" s="43" t="s">
        <v>6</v>
      </c>
      <c r="N2" s="47" t="s">
        <v>8</v>
      </c>
      <c r="O2" t="s">
        <v>4</v>
      </c>
      <c r="T2" s="47" t="s">
        <v>30</v>
      </c>
      <c r="U2" t="s">
        <v>4</v>
      </c>
      <c r="X2" t="s">
        <v>175</v>
      </c>
      <c r="Z2" s="47" t="s">
        <v>171</v>
      </c>
      <c r="AA2" s="47" t="s">
        <v>4</v>
      </c>
    </row>
    <row r="3" spans="1:27" ht="18">
      <c r="A3" s="39" t="s">
        <v>7</v>
      </c>
      <c r="B3" s="39" t="s">
        <v>8</v>
      </c>
      <c r="C3" s="39" t="s">
        <v>9</v>
      </c>
      <c r="D3" s="40" t="s">
        <v>170</v>
      </c>
      <c r="E3" s="41">
        <v>400</v>
      </c>
      <c r="F3" s="39" t="s">
        <v>69</v>
      </c>
      <c r="G3" s="39" t="s">
        <v>12</v>
      </c>
      <c r="N3" s="47" t="s">
        <v>9</v>
      </c>
      <c r="O3" s="46">
        <f>GETPIVOTDATA("Amount",$N$16,"Category",N3)</f>
        <v>350840</v>
      </c>
      <c r="T3" s="47" t="s">
        <v>31</v>
      </c>
      <c r="U3" s="46">
        <f>GETPIVOTDATA("Amount",$T$16,"Category","Main Income")</f>
        <v>744000</v>
      </c>
      <c r="X3" s="48">
        <f>U5-O6</f>
        <v>132318</v>
      </c>
      <c r="Z3" s="47" t="s">
        <v>166</v>
      </c>
      <c r="AA3" s="46">
        <f>GETPIVOTDATA("Amount",$X$14,"Sub-category","Freelancing")</f>
        <v>72289</v>
      </c>
    </row>
    <row r="4" spans="1:27" ht="18">
      <c r="A4" s="39" t="s">
        <v>7</v>
      </c>
      <c r="B4" s="39" t="s">
        <v>8</v>
      </c>
      <c r="C4" s="39" t="s">
        <v>9</v>
      </c>
      <c r="D4" s="40" t="s">
        <v>66</v>
      </c>
      <c r="E4" s="41">
        <v>1500</v>
      </c>
      <c r="F4" s="39" t="s">
        <v>70</v>
      </c>
      <c r="G4" s="39" t="s">
        <v>13</v>
      </c>
      <c r="N4" s="47" t="s">
        <v>19</v>
      </c>
      <c r="O4" s="46">
        <f t="shared" ref="O4:O5" si="0">GETPIVOTDATA("Amount",$N$16,"Category",N4)</f>
        <v>233050</v>
      </c>
      <c r="T4" s="47" t="s">
        <v>34</v>
      </c>
      <c r="U4" s="46">
        <f>GETPIVOTDATA("Amount",$T$16,"Category","Side Income")</f>
        <v>144918</v>
      </c>
      <c r="Z4" s="47" t="s">
        <v>33</v>
      </c>
      <c r="AA4" s="46">
        <f>GETPIVOTDATA("Amount",$X$14,"Sub-category","My Shop")</f>
        <v>144000</v>
      </c>
    </row>
    <row r="5" spans="1:27" ht="18">
      <c r="A5" s="39" t="s">
        <v>7</v>
      </c>
      <c r="B5" s="39" t="s">
        <v>8</v>
      </c>
      <c r="C5" s="39" t="s">
        <v>9</v>
      </c>
      <c r="D5" s="40" t="s">
        <v>14</v>
      </c>
      <c r="E5" s="41">
        <v>3000</v>
      </c>
      <c r="F5" s="39" t="s">
        <v>70</v>
      </c>
      <c r="G5" s="39" t="s">
        <v>12</v>
      </c>
      <c r="N5" s="47" t="s">
        <v>23</v>
      </c>
      <c r="O5" s="46">
        <f t="shared" si="0"/>
        <v>172710</v>
      </c>
      <c r="T5" s="47" t="s">
        <v>172</v>
      </c>
      <c r="U5" s="46">
        <f>SUM(U3:U4)</f>
        <v>888918</v>
      </c>
      <c r="Z5" s="47" t="s">
        <v>32</v>
      </c>
      <c r="AA5" s="46">
        <f>GETPIVOTDATA("Amount",$X$14,"Sub-category","Salary")</f>
        <v>600000</v>
      </c>
    </row>
    <row r="6" spans="1:27" ht="18">
      <c r="A6" s="39" t="s">
        <v>7</v>
      </c>
      <c r="B6" s="39" t="s">
        <v>8</v>
      </c>
      <c r="C6" s="39" t="s">
        <v>9</v>
      </c>
      <c r="D6" s="40" t="s">
        <v>15</v>
      </c>
      <c r="E6" s="41">
        <v>870</v>
      </c>
      <c r="F6" s="39" t="s">
        <v>71</v>
      </c>
      <c r="G6" s="39" t="s">
        <v>12</v>
      </c>
      <c r="N6" s="47" t="s">
        <v>172</v>
      </c>
      <c r="O6" s="46">
        <f>SUM(O3:O5)</f>
        <v>756600</v>
      </c>
      <c r="U6" s="47"/>
      <c r="Z6" s="47" t="s">
        <v>167</v>
      </c>
      <c r="AA6" s="46">
        <f>GETPIVOTDATA("Amount",$X$14,"Sub-category","Trading")</f>
        <v>72629</v>
      </c>
    </row>
    <row r="7" spans="1:27" ht="18">
      <c r="A7" s="39" t="s">
        <v>7</v>
      </c>
      <c r="B7" s="39" t="s">
        <v>8</v>
      </c>
      <c r="C7" s="39" t="s">
        <v>9</v>
      </c>
      <c r="D7" s="40" t="s">
        <v>67</v>
      </c>
      <c r="E7" s="41">
        <v>1600</v>
      </c>
      <c r="F7" s="39" t="s">
        <v>72</v>
      </c>
      <c r="G7" s="39" t="s">
        <v>12</v>
      </c>
      <c r="Z7" s="47" t="s">
        <v>172</v>
      </c>
      <c r="AA7" s="46">
        <f>SUM(AA3:AA6)</f>
        <v>888918</v>
      </c>
    </row>
    <row r="8" spans="1:27" ht="18">
      <c r="A8" s="39" t="s">
        <v>7</v>
      </c>
      <c r="B8" s="39" t="s">
        <v>8</v>
      </c>
      <c r="C8" s="39" t="s">
        <v>9</v>
      </c>
      <c r="D8" s="40" t="s">
        <v>65</v>
      </c>
      <c r="E8" s="41">
        <v>5000</v>
      </c>
      <c r="F8" s="39" t="s">
        <v>73</v>
      </c>
      <c r="G8" s="39" t="s">
        <v>12</v>
      </c>
    </row>
    <row r="9" spans="1:27" ht="18">
      <c r="A9" s="39" t="s">
        <v>7</v>
      </c>
      <c r="B9" s="39" t="s">
        <v>8</v>
      </c>
      <c r="C9" s="39" t="s">
        <v>9</v>
      </c>
      <c r="D9" s="40" t="s">
        <v>16</v>
      </c>
      <c r="E9" s="41">
        <v>15000</v>
      </c>
      <c r="F9" s="39" t="s">
        <v>74</v>
      </c>
      <c r="G9" s="39" t="s">
        <v>12</v>
      </c>
    </row>
    <row r="10" spans="1:27" ht="18">
      <c r="A10" s="39" t="s">
        <v>7</v>
      </c>
      <c r="B10" s="39" t="s">
        <v>8</v>
      </c>
      <c r="C10" s="39" t="s">
        <v>9</v>
      </c>
      <c r="D10" s="40" t="s">
        <v>17</v>
      </c>
      <c r="E10" s="41">
        <v>501</v>
      </c>
      <c r="F10" s="39" t="s">
        <v>69</v>
      </c>
      <c r="G10" s="39" t="s">
        <v>13</v>
      </c>
    </row>
    <row r="11" spans="1:27" ht="18">
      <c r="A11" s="39" t="s">
        <v>7</v>
      </c>
      <c r="B11" s="39" t="s">
        <v>8</v>
      </c>
      <c r="C11" s="39" t="s">
        <v>9</v>
      </c>
      <c r="D11" s="40" t="s">
        <v>18</v>
      </c>
      <c r="E11" s="41">
        <v>600</v>
      </c>
      <c r="F11" s="39" t="s">
        <v>75</v>
      </c>
      <c r="G11" s="39" t="s">
        <v>12</v>
      </c>
      <c r="X11" s="44" t="s">
        <v>1</v>
      </c>
      <c r="Y11" t="s">
        <v>30</v>
      </c>
    </row>
    <row r="12" spans="1:27" ht="18">
      <c r="A12" s="39" t="s">
        <v>7</v>
      </c>
      <c r="B12" s="39" t="s">
        <v>8</v>
      </c>
      <c r="C12" s="39" t="s">
        <v>19</v>
      </c>
      <c r="D12" s="40" t="s">
        <v>20</v>
      </c>
      <c r="E12" s="41">
        <v>10000</v>
      </c>
      <c r="F12" s="39" t="s">
        <v>76</v>
      </c>
      <c r="G12" s="39" t="s">
        <v>12</v>
      </c>
      <c r="X12" s="44" t="s">
        <v>2</v>
      </c>
      <c r="Y12" t="s">
        <v>174</v>
      </c>
    </row>
    <row r="13" spans="1:27" ht="18">
      <c r="A13" s="39" t="s">
        <v>7</v>
      </c>
      <c r="B13" s="39" t="s">
        <v>8</v>
      </c>
      <c r="C13" s="39" t="s">
        <v>19</v>
      </c>
      <c r="D13" s="40" t="s">
        <v>21</v>
      </c>
      <c r="E13" s="41">
        <v>7000</v>
      </c>
      <c r="F13" s="39" t="s">
        <v>72</v>
      </c>
      <c r="G13" s="39" t="s">
        <v>12</v>
      </c>
    </row>
    <row r="14" spans="1:27" ht="18">
      <c r="A14" s="39" t="s">
        <v>7</v>
      </c>
      <c r="B14" s="39" t="s">
        <v>8</v>
      </c>
      <c r="C14" s="39" t="s">
        <v>19</v>
      </c>
      <c r="D14" s="40" t="s">
        <v>22</v>
      </c>
      <c r="E14" s="41">
        <v>2000</v>
      </c>
      <c r="F14" s="39" t="s">
        <v>73</v>
      </c>
      <c r="G14" s="39" t="s">
        <v>12</v>
      </c>
      <c r="N14" s="44" t="s">
        <v>1</v>
      </c>
      <c r="O14" t="s">
        <v>8</v>
      </c>
      <c r="T14" s="44" t="s">
        <v>1</v>
      </c>
      <c r="U14" t="s">
        <v>30</v>
      </c>
      <c r="X14" s="60" t="s">
        <v>171</v>
      </c>
      <c r="Y14" s="47" t="s">
        <v>173</v>
      </c>
    </row>
    <row r="15" spans="1:27" ht="18">
      <c r="A15" s="39" t="s">
        <v>7</v>
      </c>
      <c r="B15" s="39" t="s">
        <v>8</v>
      </c>
      <c r="C15" s="39" t="s">
        <v>23</v>
      </c>
      <c r="D15" s="40" t="s">
        <v>10</v>
      </c>
      <c r="E15" s="41">
        <v>350</v>
      </c>
      <c r="F15" s="39" t="s">
        <v>74</v>
      </c>
      <c r="G15" s="39" t="s">
        <v>12</v>
      </c>
      <c r="X15" s="61" t="s">
        <v>166</v>
      </c>
      <c r="Y15" s="59">
        <v>72289</v>
      </c>
    </row>
    <row r="16" spans="1:27" ht="18">
      <c r="A16" s="39" t="s">
        <v>7</v>
      </c>
      <c r="B16" s="39" t="s">
        <v>8</v>
      </c>
      <c r="C16" s="39" t="s">
        <v>23</v>
      </c>
      <c r="D16" s="40" t="s">
        <v>68</v>
      </c>
      <c r="E16" s="41">
        <v>2000</v>
      </c>
      <c r="F16" s="39" t="s">
        <v>69</v>
      </c>
      <c r="G16" s="39" t="s">
        <v>12</v>
      </c>
      <c r="N16" s="44" t="s">
        <v>171</v>
      </c>
      <c r="O16" t="s">
        <v>173</v>
      </c>
      <c r="T16" s="44" t="s">
        <v>171</v>
      </c>
      <c r="U16" s="47" t="s">
        <v>173</v>
      </c>
      <c r="X16" s="61" t="s">
        <v>33</v>
      </c>
      <c r="Y16" s="59">
        <v>144000</v>
      </c>
    </row>
    <row r="17" spans="1:25" ht="18">
      <c r="A17" s="39" t="s">
        <v>7</v>
      </c>
      <c r="B17" s="39" t="s">
        <v>8</v>
      </c>
      <c r="C17" s="39" t="s">
        <v>23</v>
      </c>
      <c r="D17" s="40" t="s">
        <v>24</v>
      </c>
      <c r="E17" s="41">
        <v>2500</v>
      </c>
      <c r="F17" s="39" t="s">
        <v>71</v>
      </c>
      <c r="G17" s="39" t="s">
        <v>12</v>
      </c>
      <c r="N17" s="45" t="s">
        <v>9</v>
      </c>
      <c r="O17" s="46">
        <v>350840</v>
      </c>
      <c r="T17" s="45" t="s">
        <v>31</v>
      </c>
      <c r="U17" s="46">
        <v>744000</v>
      </c>
      <c r="X17" s="61" t="s">
        <v>32</v>
      </c>
      <c r="Y17" s="59">
        <v>600000</v>
      </c>
    </row>
    <row r="18" spans="1:25" ht="18">
      <c r="A18" s="39" t="s">
        <v>7</v>
      </c>
      <c r="B18" s="39" t="s">
        <v>8</v>
      </c>
      <c r="C18" s="39" t="s">
        <v>23</v>
      </c>
      <c r="D18" s="40" t="s">
        <v>25</v>
      </c>
      <c r="E18" s="41">
        <v>1500</v>
      </c>
      <c r="F18" s="39" t="s">
        <v>72</v>
      </c>
      <c r="G18" s="39" t="s">
        <v>12</v>
      </c>
      <c r="N18" s="45" t="s">
        <v>19</v>
      </c>
      <c r="O18" s="46">
        <v>233050</v>
      </c>
      <c r="T18" s="45" t="s">
        <v>34</v>
      </c>
      <c r="U18" s="46">
        <v>144918</v>
      </c>
      <c r="X18" s="61" t="s">
        <v>167</v>
      </c>
      <c r="Y18" s="59">
        <v>72629</v>
      </c>
    </row>
    <row r="19" spans="1:25" ht="18">
      <c r="A19" s="39" t="s">
        <v>7</v>
      </c>
      <c r="B19" s="39" t="s">
        <v>8</v>
      </c>
      <c r="C19" s="39" t="s">
        <v>23</v>
      </c>
      <c r="D19" s="40" t="s">
        <v>26</v>
      </c>
      <c r="E19" s="41">
        <v>500</v>
      </c>
      <c r="F19" s="39" t="s">
        <v>73</v>
      </c>
      <c r="G19" s="39" t="s">
        <v>12</v>
      </c>
      <c r="N19" s="45" t="s">
        <v>23</v>
      </c>
      <c r="O19" s="46">
        <v>172710</v>
      </c>
      <c r="T19" s="45" t="s">
        <v>172</v>
      </c>
      <c r="U19" s="46">
        <v>888918</v>
      </c>
      <c r="X19" s="61" t="s">
        <v>172</v>
      </c>
      <c r="Y19" s="59">
        <v>888918</v>
      </c>
    </row>
    <row r="20" spans="1:25" ht="18">
      <c r="A20" s="39" t="s">
        <v>7</v>
      </c>
      <c r="B20" s="39" t="s">
        <v>8</v>
      </c>
      <c r="C20" s="39" t="s">
        <v>23</v>
      </c>
      <c r="D20" s="40" t="s">
        <v>27</v>
      </c>
      <c r="E20" s="41">
        <v>5500</v>
      </c>
      <c r="F20" s="39" t="s">
        <v>74</v>
      </c>
      <c r="G20" s="39" t="s">
        <v>12</v>
      </c>
      <c r="N20" s="45" t="s">
        <v>172</v>
      </c>
      <c r="O20" s="46">
        <v>756600</v>
      </c>
    </row>
    <row r="21" spans="1:25" ht="18">
      <c r="A21" s="39" t="s">
        <v>7</v>
      </c>
      <c r="B21" s="39" t="s">
        <v>8</v>
      </c>
      <c r="C21" s="39" t="s">
        <v>23</v>
      </c>
      <c r="D21" s="40" t="s">
        <v>169</v>
      </c>
      <c r="E21" s="41">
        <v>1200</v>
      </c>
      <c r="F21" s="39" t="s">
        <v>69</v>
      </c>
      <c r="G21" s="39" t="s">
        <v>12</v>
      </c>
    </row>
    <row r="22" spans="1:25" ht="18">
      <c r="A22" s="39" t="s">
        <v>7</v>
      </c>
      <c r="B22" s="39" t="s">
        <v>8</v>
      </c>
      <c r="C22" s="39" t="s">
        <v>23</v>
      </c>
      <c r="D22" s="40" t="s">
        <v>29</v>
      </c>
      <c r="E22" s="41">
        <v>300</v>
      </c>
      <c r="F22" s="39" t="s">
        <v>75</v>
      </c>
      <c r="G22" s="39" t="s">
        <v>12</v>
      </c>
    </row>
    <row r="23" spans="1:25" ht="18">
      <c r="A23" s="39" t="s">
        <v>7</v>
      </c>
      <c r="B23" s="39" t="s">
        <v>8</v>
      </c>
      <c r="C23" s="39" t="s">
        <v>23</v>
      </c>
      <c r="D23" s="40" t="s">
        <v>18</v>
      </c>
      <c r="E23" s="41">
        <v>400</v>
      </c>
      <c r="F23" s="39" t="s">
        <v>76</v>
      </c>
      <c r="G23" s="39" t="s">
        <v>12</v>
      </c>
    </row>
    <row r="24" spans="1:25" ht="18">
      <c r="A24" s="39" t="s">
        <v>7</v>
      </c>
      <c r="B24" s="39" t="s">
        <v>30</v>
      </c>
      <c r="C24" s="39" t="s">
        <v>31</v>
      </c>
      <c r="D24" s="40" t="s">
        <v>32</v>
      </c>
      <c r="E24" s="41">
        <v>50000</v>
      </c>
      <c r="F24" s="42"/>
      <c r="G24" s="42"/>
    </row>
    <row r="25" spans="1:25" ht="18">
      <c r="A25" s="39" t="s">
        <v>7</v>
      </c>
      <c r="B25" s="39" t="s">
        <v>30</v>
      </c>
      <c r="C25" s="39" t="s">
        <v>31</v>
      </c>
      <c r="D25" s="40" t="s">
        <v>33</v>
      </c>
      <c r="E25" s="41">
        <v>12000</v>
      </c>
      <c r="F25" s="42"/>
      <c r="G25" s="42"/>
    </row>
    <row r="26" spans="1:25" ht="18">
      <c r="A26" s="39" t="s">
        <v>7</v>
      </c>
      <c r="B26" s="39" t="s">
        <v>30</v>
      </c>
      <c r="C26" s="39" t="s">
        <v>34</v>
      </c>
      <c r="D26" s="40" t="s">
        <v>166</v>
      </c>
      <c r="E26" s="41">
        <v>7800</v>
      </c>
      <c r="F26" s="42"/>
      <c r="G26" s="42"/>
    </row>
    <row r="27" spans="1:25" ht="18">
      <c r="A27" s="39" t="s">
        <v>7</v>
      </c>
      <c r="B27" s="39" t="s">
        <v>30</v>
      </c>
      <c r="C27" s="39" t="s">
        <v>34</v>
      </c>
      <c r="D27" s="40" t="s">
        <v>167</v>
      </c>
      <c r="E27" s="41">
        <v>7250</v>
      </c>
      <c r="F27" s="42"/>
      <c r="G27" s="42"/>
    </row>
    <row r="28" spans="1:25" ht="18">
      <c r="A28" s="39" t="s">
        <v>37</v>
      </c>
      <c r="B28" s="39" t="s">
        <v>8</v>
      </c>
      <c r="C28" s="39" t="s">
        <v>9</v>
      </c>
      <c r="D28" s="40" t="s">
        <v>170</v>
      </c>
      <c r="E28" s="41">
        <v>400</v>
      </c>
      <c r="F28" s="39" t="s">
        <v>77</v>
      </c>
      <c r="G28" s="39" t="s">
        <v>12</v>
      </c>
      <c r="N28" s="52" t="s">
        <v>49</v>
      </c>
      <c r="O28" s="52" t="s">
        <v>4</v>
      </c>
      <c r="T28" s="47" t="s">
        <v>177</v>
      </c>
      <c r="U28" s="47" t="s">
        <v>4</v>
      </c>
    </row>
    <row r="29" spans="1:25" ht="18">
      <c r="A29" s="39" t="s">
        <v>37</v>
      </c>
      <c r="B29" s="39" t="s">
        <v>8</v>
      </c>
      <c r="C29" s="39" t="s">
        <v>9</v>
      </c>
      <c r="D29" s="40" t="s">
        <v>66</v>
      </c>
      <c r="E29" s="41">
        <v>1550</v>
      </c>
      <c r="F29" s="39" t="s">
        <v>78</v>
      </c>
      <c r="G29" s="39" t="s">
        <v>12</v>
      </c>
      <c r="N29" s="55" t="s">
        <v>50</v>
      </c>
      <c r="O29" s="56">
        <v>75000</v>
      </c>
      <c r="T29" s="47" t="s">
        <v>178</v>
      </c>
      <c r="U29" s="46">
        <v>50000</v>
      </c>
    </row>
    <row r="30" spans="1:25" ht="18">
      <c r="A30" s="39" t="s">
        <v>37</v>
      </c>
      <c r="B30" s="39" t="s">
        <v>8</v>
      </c>
      <c r="C30" s="39" t="s">
        <v>9</v>
      </c>
      <c r="D30" s="40" t="s">
        <v>14</v>
      </c>
      <c r="E30" s="41">
        <v>3000</v>
      </c>
      <c r="F30" s="39" t="s">
        <v>78</v>
      </c>
      <c r="G30" s="39" t="s">
        <v>12</v>
      </c>
      <c r="N30" s="55" t="s">
        <v>51</v>
      </c>
      <c r="O30" s="56">
        <v>65893</v>
      </c>
      <c r="T30" s="47" t="s">
        <v>179</v>
      </c>
      <c r="U30" s="46">
        <v>958010</v>
      </c>
    </row>
    <row r="31" spans="1:25" ht="18">
      <c r="A31" s="39" t="s">
        <v>37</v>
      </c>
      <c r="B31" s="39" t="s">
        <v>8</v>
      </c>
      <c r="C31" s="39" t="s">
        <v>9</v>
      </c>
      <c r="D31" s="40" t="s">
        <v>15</v>
      </c>
      <c r="E31" s="41">
        <v>870</v>
      </c>
      <c r="F31" s="39" t="s">
        <v>79</v>
      </c>
      <c r="G31" s="39" t="s">
        <v>12</v>
      </c>
      <c r="N31" s="55" t="s">
        <v>52</v>
      </c>
      <c r="O31" s="56">
        <v>125681</v>
      </c>
      <c r="T31" s="47" t="s">
        <v>180</v>
      </c>
      <c r="U31" s="46">
        <v>876000</v>
      </c>
    </row>
    <row r="32" spans="1:25" ht="18">
      <c r="A32" s="39" t="s">
        <v>37</v>
      </c>
      <c r="B32" s="39" t="s">
        <v>8</v>
      </c>
      <c r="C32" s="39" t="s">
        <v>9</v>
      </c>
      <c r="D32" s="40" t="s">
        <v>67</v>
      </c>
      <c r="E32" s="41">
        <v>1500</v>
      </c>
      <c r="F32" s="39" t="s">
        <v>80</v>
      </c>
      <c r="G32" s="39" t="s">
        <v>12</v>
      </c>
      <c r="N32" s="55" t="s">
        <v>53</v>
      </c>
      <c r="O32" s="56">
        <v>98000</v>
      </c>
      <c r="T32" s="47" t="s">
        <v>181</v>
      </c>
      <c r="U32" s="48">
        <f>SUM(U29:U31)</f>
        <v>1884010</v>
      </c>
    </row>
    <row r="33" spans="1:17" ht="18">
      <c r="A33" s="39" t="s">
        <v>37</v>
      </c>
      <c r="B33" s="39" t="s">
        <v>8</v>
      </c>
      <c r="C33" s="39" t="s">
        <v>9</v>
      </c>
      <c r="D33" s="40" t="s">
        <v>65</v>
      </c>
      <c r="E33" s="41">
        <v>5070</v>
      </c>
      <c r="F33" s="39" t="s">
        <v>81</v>
      </c>
      <c r="G33" s="39" t="s">
        <v>12</v>
      </c>
      <c r="N33" s="55" t="s">
        <v>54</v>
      </c>
      <c r="O33" s="56">
        <v>2900000</v>
      </c>
    </row>
    <row r="34" spans="1:17" ht="18">
      <c r="A34" s="39" t="s">
        <v>37</v>
      </c>
      <c r="B34" s="39" t="s">
        <v>8</v>
      </c>
      <c r="C34" s="39" t="s">
        <v>9</v>
      </c>
      <c r="D34" s="40" t="s">
        <v>16</v>
      </c>
      <c r="E34" s="41">
        <v>15000</v>
      </c>
      <c r="F34" s="39" t="s">
        <v>82</v>
      </c>
      <c r="G34" s="39" t="s">
        <v>12</v>
      </c>
      <c r="N34" s="55" t="s">
        <v>176</v>
      </c>
      <c r="O34" s="56">
        <v>68000</v>
      </c>
    </row>
    <row r="35" spans="1:17" ht="18">
      <c r="A35" s="39" t="s">
        <v>37</v>
      </c>
      <c r="B35" s="39" t="s">
        <v>8</v>
      </c>
      <c r="C35" s="39" t="s">
        <v>9</v>
      </c>
      <c r="D35" s="40" t="s">
        <v>17</v>
      </c>
      <c r="E35" s="41">
        <v>501</v>
      </c>
      <c r="F35" s="39" t="s">
        <v>77</v>
      </c>
      <c r="G35" s="39" t="s">
        <v>12</v>
      </c>
      <c r="N35" s="47" t="s">
        <v>181</v>
      </c>
      <c r="O35" s="37">
        <f>SUM(O29:O34)</f>
        <v>3332574</v>
      </c>
    </row>
    <row r="36" spans="1:17" ht="18">
      <c r="A36" s="39" t="s">
        <v>37</v>
      </c>
      <c r="B36" s="39" t="s">
        <v>8</v>
      </c>
      <c r="C36" s="39" t="s">
        <v>9</v>
      </c>
      <c r="D36" s="40" t="s">
        <v>18</v>
      </c>
      <c r="E36" s="41">
        <v>500</v>
      </c>
      <c r="F36" s="39" t="s">
        <v>83</v>
      </c>
      <c r="G36" s="39" t="s">
        <v>12</v>
      </c>
      <c r="Q36" t="s">
        <v>182</v>
      </c>
    </row>
    <row r="37" spans="1:17" ht="18">
      <c r="A37" s="39" t="s">
        <v>37</v>
      </c>
      <c r="B37" s="39" t="s">
        <v>8</v>
      </c>
      <c r="C37" s="39" t="s">
        <v>19</v>
      </c>
      <c r="D37" s="40" t="s">
        <v>20</v>
      </c>
      <c r="E37" s="41">
        <v>10000</v>
      </c>
      <c r="F37" s="39" t="s">
        <v>84</v>
      </c>
      <c r="G37" s="39" t="s">
        <v>12</v>
      </c>
      <c r="Q37" s="62">
        <f>O35-U32</f>
        <v>1448564</v>
      </c>
    </row>
    <row r="38" spans="1:17" ht="18">
      <c r="A38" s="39" t="s">
        <v>37</v>
      </c>
      <c r="B38" s="39" t="s">
        <v>8</v>
      </c>
      <c r="C38" s="39" t="s">
        <v>19</v>
      </c>
      <c r="D38" s="40" t="s">
        <v>21</v>
      </c>
      <c r="E38" s="41">
        <v>6550</v>
      </c>
      <c r="F38" s="39" t="s">
        <v>80</v>
      </c>
      <c r="G38" s="39" t="s">
        <v>12</v>
      </c>
    </row>
    <row r="39" spans="1:17" ht="18">
      <c r="A39" s="39" t="s">
        <v>37</v>
      </c>
      <c r="B39" s="39" t="s">
        <v>8</v>
      </c>
      <c r="C39" s="39" t="s">
        <v>19</v>
      </c>
      <c r="D39" s="40" t="s">
        <v>22</v>
      </c>
      <c r="E39" s="41">
        <v>2000</v>
      </c>
      <c r="F39" s="39" t="s">
        <v>81</v>
      </c>
      <c r="G39" s="39" t="s">
        <v>12</v>
      </c>
    </row>
    <row r="40" spans="1:17" ht="18">
      <c r="A40" s="39" t="s">
        <v>37</v>
      </c>
      <c r="B40" s="39" t="s">
        <v>8</v>
      </c>
      <c r="C40" s="39" t="s">
        <v>23</v>
      </c>
      <c r="D40" s="40" t="s">
        <v>10</v>
      </c>
      <c r="E40" s="41">
        <v>350</v>
      </c>
      <c r="F40" s="39" t="s">
        <v>82</v>
      </c>
      <c r="G40" s="39" t="s">
        <v>12</v>
      </c>
    </row>
    <row r="41" spans="1:17" ht="18">
      <c r="A41" s="39" t="s">
        <v>37</v>
      </c>
      <c r="B41" s="39" t="s">
        <v>8</v>
      </c>
      <c r="C41" s="39" t="s">
        <v>23</v>
      </c>
      <c r="D41" s="40" t="s">
        <v>68</v>
      </c>
      <c r="E41" s="41">
        <v>2500</v>
      </c>
      <c r="F41" s="39" t="s">
        <v>77</v>
      </c>
      <c r="G41" s="39" t="s">
        <v>12</v>
      </c>
    </row>
    <row r="42" spans="1:17" ht="18">
      <c r="A42" s="39" t="s">
        <v>37</v>
      </c>
      <c r="B42" s="39" t="s">
        <v>8</v>
      </c>
      <c r="C42" s="39" t="s">
        <v>23</v>
      </c>
      <c r="D42" s="40" t="s">
        <v>24</v>
      </c>
      <c r="E42" s="41">
        <v>2500</v>
      </c>
      <c r="F42" s="39" t="s">
        <v>79</v>
      </c>
      <c r="G42" s="39" t="s">
        <v>12</v>
      </c>
    </row>
    <row r="43" spans="1:17" ht="18">
      <c r="A43" s="39" t="s">
        <v>37</v>
      </c>
      <c r="B43" s="39" t="s">
        <v>8</v>
      </c>
      <c r="C43" s="39" t="s">
        <v>23</v>
      </c>
      <c r="D43" s="40" t="s">
        <v>25</v>
      </c>
      <c r="E43" s="41">
        <v>1500</v>
      </c>
      <c r="F43" s="39" t="s">
        <v>80</v>
      </c>
      <c r="G43" s="39" t="s">
        <v>12</v>
      </c>
    </row>
    <row r="44" spans="1:17" ht="18">
      <c r="A44" s="39" t="s">
        <v>37</v>
      </c>
      <c r="B44" s="39" t="s">
        <v>8</v>
      </c>
      <c r="C44" s="39" t="s">
        <v>23</v>
      </c>
      <c r="D44" s="40" t="s">
        <v>26</v>
      </c>
      <c r="E44" s="41">
        <v>500</v>
      </c>
      <c r="F44" s="39" t="s">
        <v>81</v>
      </c>
      <c r="G44" s="39" t="s">
        <v>12</v>
      </c>
    </row>
    <row r="45" spans="1:17" ht="18">
      <c r="A45" s="39" t="s">
        <v>37</v>
      </c>
      <c r="B45" s="39" t="s">
        <v>8</v>
      </c>
      <c r="C45" s="39" t="s">
        <v>23</v>
      </c>
      <c r="D45" s="40" t="s">
        <v>27</v>
      </c>
      <c r="E45" s="41">
        <v>5500</v>
      </c>
      <c r="F45" s="39" t="s">
        <v>82</v>
      </c>
      <c r="G45" s="39" t="s">
        <v>12</v>
      </c>
    </row>
    <row r="46" spans="1:17" ht="18">
      <c r="A46" s="39" t="s">
        <v>37</v>
      </c>
      <c r="B46" s="39" t="s">
        <v>8</v>
      </c>
      <c r="C46" s="39" t="s">
        <v>23</v>
      </c>
      <c r="D46" s="40" t="s">
        <v>169</v>
      </c>
      <c r="E46" s="41">
        <v>1200</v>
      </c>
      <c r="F46" s="39" t="s">
        <v>77</v>
      </c>
      <c r="G46" s="39" t="s">
        <v>12</v>
      </c>
    </row>
    <row r="47" spans="1:17" ht="18">
      <c r="A47" s="39" t="s">
        <v>37</v>
      </c>
      <c r="B47" s="39" t="s">
        <v>8</v>
      </c>
      <c r="C47" s="39" t="s">
        <v>23</v>
      </c>
      <c r="D47" s="40" t="s">
        <v>29</v>
      </c>
      <c r="E47" s="41">
        <v>450</v>
      </c>
      <c r="F47" s="39" t="s">
        <v>83</v>
      </c>
      <c r="G47" s="39" t="s">
        <v>12</v>
      </c>
    </row>
    <row r="48" spans="1:17" ht="18">
      <c r="A48" s="39" t="s">
        <v>37</v>
      </c>
      <c r="B48" s="39" t="s">
        <v>8</v>
      </c>
      <c r="C48" s="39" t="s">
        <v>23</v>
      </c>
      <c r="D48" s="40" t="s">
        <v>18</v>
      </c>
      <c r="E48" s="41">
        <v>400</v>
      </c>
      <c r="F48" s="39" t="s">
        <v>84</v>
      </c>
      <c r="G48" s="39" t="s">
        <v>12</v>
      </c>
    </row>
    <row r="49" spans="1:7" ht="18">
      <c r="A49" s="39" t="s">
        <v>37</v>
      </c>
      <c r="B49" s="39" t="s">
        <v>30</v>
      </c>
      <c r="C49" s="39" t="s">
        <v>31</v>
      </c>
      <c r="D49" s="40" t="s">
        <v>32</v>
      </c>
      <c r="E49" s="41">
        <v>50000</v>
      </c>
      <c r="F49" s="42"/>
      <c r="G49" s="42"/>
    </row>
    <row r="50" spans="1:7" ht="18">
      <c r="A50" s="39" t="s">
        <v>37</v>
      </c>
      <c r="B50" s="39" t="s">
        <v>30</v>
      </c>
      <c r="C50" s="39" t="s">
        <v>31</v>
      </c>
      <c r="D50" s="40" t="s">
        <v>33</v>
      </c>
      <c r="E50" s="41">
        <v>12000</v>
      </c>
      <c r="F50" s="42"/>
      <c r="G50" s="42"/>
    </row>
    <row r="51" spans="1:7" ht="18">
      <c r="A51" s="39" t="s">
        <v>37</v>
      </c>
      <c r="B51" s="39" t="s">
        <v>30</v>
      </c>
      <c r="C51" s="39" t="s">
        <v>34</v>
      </c>
      <c r="D51" s="40" t="s">
        <v>166</v>
      </c>
      <c r="E51" s="41">
        <v>5550</v>
      </c>
      <c r="F51" s="42"/>
      <c r="G51" s="42"/>
    </row>
    <row r="52" spans="1:7" ht="18">
      <c r="A52" s="39" t="s">
        <v>37</v>
      </c>
      <c r="B52" s="39" t="s">
        <v>30</v>
      </c>
      <c r="C52" s="39" t="s">
        <v>34</v>
      </c>
      <c r="D52" s="40" t="s">
        <v>167</v>
      </c>
      <c r="E52" s="41">
        <v>5000</v>
      </c>
      <c r="F52" s="42"/>
      <c r="G52" s="42"/>
    </row>
    <row r="53" spans="1:7" ht="18">
      <c r="A53" s="39" t="s">
        <v>38</v>
      </c>
      <c r="B53" s="39" t="s">
        <v>8</v>
      </c>
      <c r="C53" s="39" t="s">
        <v>9</v>
      </c>
      <c r="D53" s="40" t="s">
        <v>170</v>
      </c>
      <c r="E53" s="41">
        <v>700</v>
      </c>
      <c r="F53" s="39" t="s">
        <v>85</v>
      </c>
      <c r="G53" s="39" t="s">
        <v>12</v>
      </c>
    </row>
    <row r="54" spans="1:7" ht="18">
      <c r="A54" s="39" t="s">
        <v>38</v>
      </c>
      <c r="B54" s="39" t="s">
        <v>8</v>
      </c>
      <c r="C54" s="39" t="s">
        <v>9</v>
      </c>
      <c r="D54" s="40" t="s">
        <v>66</v>
      </c>
      <c r="E54" s="41">
        <v>1800</v>
      </c>
      <c r="F54" s="39" t="s">
        <v>86</v>
      </c>
      <c r="G54" s="39" t="s">
        <v>12</v>
      </c>
    </row>
    <row r="55" spans="1:7" ht="18">
      <c r="A55" s="39" t="s">
        <v>38</v>
      </c>
      <c r="B55" s="39" t="s">
        <v>8</v>
      </c>
      <c r="C55" s="39" t="s">
        <v>9</v>
      </c>
      <c r="D55" s="40" t="s">
        <v>14</v>
      </c>
      <c r="E55" s="41">
        <v>3000</v>
      </c>
      <c r="F55" s="39" t="s">
        <v>87</v>
      </c>
      <c r="G55" s="39" t="s">
        <v>12</v>
      </c>
    </row>
    <row r="56" spans="1:7" ht="18">
      <c r="A56" s="39" t="s">
        <v>38</v>
      </c>
      <c r="B56" s="39" t="s">
        <v>8</v>
      </c>
      <c r="C56" s="39" t="s">
        <v>9</v>
      </c>
      <c r="D56" s="40" t="s">
        <v>15</v>
      </c>
      <c r="E56" s="41">
        <v>870</v>
      </c>
      <c r="F56" s="39" t="s">
        <v>88</v>
      </c>
      <c r="G56" s="39" t="s">
        <v>12</v>
      </c>
    </row>
    <row r="57" spans="1:7" ht="18">
      <c r="A57" s="39" t="s">
        <v>38</v>
      </c>
      <c r="B57" s="39" t="s">
        <v>8</v>
      </c>
      <c r="C57" s="39" t="s">
        <v>9</v>
      </c>
      <c r="D57" s="40" t="s">
        <v>67</v>
      </c>
      <c r="E57" s="41">
        <v>1800</v>
      </c>
      <c r="F57" s="39" t="s">
        <v>89</v>
      </c>
      <c r="G57" s="39" t="s">
        <v>12</v>
      </c>
    </row>
    <row r="58" spans="1:7" ht="18">
      <c r="A58" s="39" t="s">
        <v>38</v>
      </c>
      <c r="B58" s="39" t="s">
        <v>8</v>
      </c>
      <c r="C58" s="39" t="s">
        <v>9</v>
      </c>
      <c r="D58" s="40" t="s">
        <v>65</v>
      </c>
      <c r="E58" s="41">
        <v>6000</v>
      </c>
      <c r="F58" s="39" t="s">
        <v>90</v>
      </c>
      <c r="G58" s="39" t="s">
        <v>12</v>
      </c>
    </row>
    <row r="59" spans="1:7" ht="18">
      <c r="A59" s="39" t="s">
        <v>38</v>
      </c>
      <c r="B59" s="39" t="s">
        <v>8</v>
      </c>
      <c r="C59" s="39" t="s">
        <v>9</v>
      </c>
      <c r="D59" s="40" t="s">
        <v>16</v>
      </c>
      <c r="E59" s="41">
        <v>15000</v>
      </c>
      <c r="F59" s="39" t="s">
        <v>85</v>
      </c>
      <c r="G59" s="39" t="s">
        <v>13</v>
      </c>
    </row>
    <row r="60" spans="1:7" ht="18">
      <c r="A60" s="39" t="s">
        <v>38</v>
      </c>
      <c r="B60" s="39" t="s">
        <v>8</v>
      </c>
      <c r="C60" s="39" t="s">
        <v>9</v>
      </c>
      <c r="D60" s="40" t="s">
        <v>17</v>
      </c>
      <c r="E60" s="41">
        <v>501</v>
      </c>
      <c r="F60" s="39" t="s">
        <v>86</v>
      </c>
      <c r="G60" s="39" t="s">
        <v>12</v>
      </c>
    </row>
    <row r="61" spans="1:7" ht="18">
      <c r="A61" s="39" t="s">
        <v>38</v>
      </c>
      <c r="B61" s="39" t="s">
        <v>8</v>
      </c>
      <c r="C61" s="39" t="s">
        <v>9</v>
      </c>
      <c r="D61" s="40" t="s">
        <v>18</v>
      </c>
      <c r="E61" s="41">
        <v>600</v>
      </c>
      <c r="F61" s="39" t="s">
        <v>87</v>
      </c>
      <c r="G61" s="39" t="s">
        <v>13</v>
      </c>
    </row>
    <row r="62" spans="1:7" ht="18">
      <c r="A62" s="39" t="s">
        <v>38</v>
      </c>
      <c r="B62" s="39" t="s">
        <v>8</v>
      </c>
      <c r="C62" s="39" t="s">
        <v>19</v>
      </c>
      <c r="D62" s="40" t="s">
        <v>20</v>
      </c>
      <c r="E62" s="41">
        <v>10000</v>
      </c>
      <c r="F62" s="39" t="s">
        <v>88</v>
      </c>
      <c r="G62" s="39" t="s">
        <v>12</v>
      </c>
    </row>
    <row r="63" spans="1:7" ht="18">
      <c r="A63" s="39" t="s">
        <v>38</v>
      </c>
      <c r="B63" s="39" t="s">
        <v>8</v>
      </c>
      <c r="C63" s="39" t="s">
        <v>19</v>
      </c>
      <c r="D63" s="40" t="s">
        <v>21</v>
      </c>
      <c r="E63" s="41">
        <v>10000</v>
      </c>
      <c r="F63" s="39" t="s">
        <v>89</v>
      </c>
      <c r="G63" s="39" t="s">
        <v>12</v>
      </c>
    </row>
    <row r="64" spans="1:7" ht="18">
      <c r="A64" s="39" t="s">
        <v>38</v>
      </c>
      <c r="B64" s="39" t="s">
        <v>8</v>
      </c>
      <c r="C64" s="39" t="s">
        <v>19</v>
      </c>
      <c r="D64" s="40" t="s">
        <v>22</v>
      </c>
      <c r="E64" s="41">
        <v>2500</v>
      </c>
      <c r="F64" s="39" t="s">
        <v>90</v>
      </c>
      <c r="G64" s="39" t="s">
        <v>12</v>
      </c>
    </row>
    <row r="65" spans="1:7" ht="18">
      <c r="A65" s="39" t="s">
        <v>38</v>
      </c>
      <c r="B65" s="39" t="s">
        <v>8</v>
      </c>
      <c r="C65" s="39" t="s">
        <v>23</v>
      </c>
      <c r="D65" s="40" t="s">
        <v>10</v>
      </c>
      <c r="E65" s="41">
        <v>500</v>
      </c>
      <c r="F65" s="39" t="s">
        <v>85</v>
      </c>
      <c r="G65" s="39" t="s">
        <v>13</v>
      </c>
    </row>
    <row r="66" spans="1:7" ht="18">
      <c r="A66" s="39" t="s">
        <v>38</v>
      </c>
      <c r="B66" s="39" t="s">
        <v>8</v>
      </c>
      <c r="C66" s="39" t="s">
        <v>23</v>
      </c>
      <c r="D66" s="40" t="s">
        <v>68</v>
      </c>
      <c r="E66" s="41">
        <v>2500</v>
      </c>
      <c r="F66" s="39" t="s">
        <v>86</v>
      </c>
      <c r="G66" s="39" t="s">
        <v>12</v>
      </c>
    </row>
    <row r="67" spans="1:7" ht="18">
      <c r="A67" s="39" t="s">
        <v>38</v>
      </c>
      <c r="B67" s="39" t="s">
        <v>8</v>
      </c>
      <c r="C67" s="39" t="s">
        <v>23</v>
      </c>
      <c r="D67" s="40" t="s">
        <v>24</v>
      </c>
      <c r="E67" s="41">
        <v>2500</v>
      </c>
      <c r="F67" s="39" t="s">
        <v>91</v>
      </c>
      <c r="G67" s="39" t="s">
        <v>12</v>
      </c>
    </row>
    <row r="68" spans="1:7" ht="18">
      <c r="A68" s="39" t="s">
        <v>38</v>
      </c>
      <c r="B68" s="39" t="s">
        <v>8</v>
      </c>
      <c r="C68" s="39" t="s">
        <v>23</v>
      </c>
      <c r="D68" s="40" t="s">
        <v>25</v>
      </c>
      <c r="E68" s="41">
        <v>1500</v>
      </c>
      <c r="F68" s="39" t="s">
        <v>89</v>
      </c>
      <c r="G68" s="39" t="s">
        <v>13</v>
      </c>
    </row>
    <row r="69" spans="1:7" ht="18">
      <c r="A69" s="39" t="s">
        <v>38</v>
      </c>
      <c r="B69" s="39" t="s">
        <v>8</v>
      </c>
      <c r="C69" s="39" t="s">
        <v>23</v>
      </c>
      <c r="D69" s="40" t="s">
        <v>26</v>
      </c>
      <c r="E69" s="41">
        <v>500</v>
      </c>
      <c r="F69" s="39" t="s">
        <v>85</v>
      </c>
      <c r="G69" s="39" t="s">
        <v>12</v>
      </c>
    </row>
    <row r="70" spans="1:7" ht="18">
      <c r="A70" s="39" t="s">
        <v>38</v>
      </c>
      <c r="B70" s="39" t="s">
        <v>8</v>
      </c>
      <c r="C70" s="39" t="s">
        <v>23</v>
      </c>
      <c r="D70" s="40" t="s">
        <v>27</v>
      </c>
      <c r="E70" s="41">
        <v>5500</v>
      </c>
      <c r="F70" s="39" t="s">
        <v>86</v>
      </c>
      <c r="G70" s="39" t="s">
        <v>12</v>
      </c>
    </row>
    <row r="71" spans="1:7" ht="18">
      <c r="A71" s="39" t="s">
        <v>38</v>
      </c>
      <c r="B71" s="39" t="s">
        <v>8</v>
      </c>
      <c r="C71" s="39" t="s">
        <v>23</v>
      </c>
      <c r="D71" s="40" t="s">
        <v>169</v>
      </c>
      <c r="E71" s="41">
        <v>1200</v>
      </c>
      <c r="F71" s="39" t="s">
        <v>87</v>
      </c>
      <c r="G71" s="39" t="s">
        <v>12</v>
      </c>
    </row>
    <row r="72" spans="1:7" ht="18">
      <c r="A72" s="39" t="s">
        <v>38</v>
      </c>
      <c r="B72" s="39" t="s">
        <v>8</v>
      </c>
      <c r="C72" s="39" t="s">
        <v>23</v>
      </c>
      <c r="D72" s="40" t="s">
        <v>29</v>
      </c>
      <c r="E72" s="41">
        <v>300</v>
      </c>
      <c r="F72" s="39" t="s">
        <v>88</v>
      </c>
      <c r="G72" s="39" t="s">
        <v>12</v>
      </c>
    </row>
    <row r="73" spans="1:7" ht="18">
      <c r="A73" s="39" t="s">
        <v>38</v>
      </c>
      <c r="B73" s="39" t="s">
        <v>8</v>
      </c>
      <c r="C73" s="39" t="s">
        <v>23</v>
      </c>
      <c r="D73" s="40" t="s">
        <v>18</v>
      </c>
      <c r="E73" s="41">
        <v>400</v>
      </c>
      <c r="F73" s="39" t="s">
        <v>89</v>
      </c>
      <c r="G73" s="39" t="s">
        <v>12</v>
      </c>
    </row>
    <row r="74" spans="1:7" ht="18">
      <c r="A74" s="39" t="s">
        <v>38</v>
      </c>
      <c r="B74" s="39" t="s">
        <v>30</v>
      </c>
      <c r="C74" s="39" t="s">
        <v>31</v>
      </c>
      <c r="D74" s="40" t="s">
        <v>32</v>
      </c>
      <c r="E74" s="41">
        <v>50000</v>
      </c>
      <c r="F74" s="42"/>
      <c r="G74" s="42"/>
    </row>
    <row r="75" spans="1:7" ht="18">
      <c r="A75" s="39" t="s">
        <v>38</v>
      </c>
      <c r="B75" s="39" t="s">
        <v>30</v>
      </c>
      <c r="C75" s="39" t="s">
        <v>31</v>
      </c>
      <c r="D75" s="40" t="s">
        <v>33</v>
      </c>
      <c r="E75" s="41">
        <v>12000</v>
      </c>
      <c r="F75" s="42"/>
      <c r="G75" s="42"/>
    </row>
    <row r="76" spans="1:7" ht="18">
      <c r="A76" s="39" t="s">
        <v>38</v>
      </c>
      <c r="B76" s="39" t="s">
        <v>30</v>
      </c>
      <c r="C76" s="39" t="s">
        <v>34</v>
      </c>
      <c r="D76" s="40" t="s">
        <v>166</v>
      </c>
      <c r="E76" s="41">
        <v>10000</v>
      </c>
      <c r="F76" s="42"/>
      <c r="G76" s="42"/>
    </row>
    <row r="77" spans="1:7" ht="18">
      <c r="A77" s="39" t="s">
        <v>38</v>
      </c>
      <c r="B77" s="39" t="s">
        <v>30</v>
      </c>
      <c r="C77" s="39" t="s">
        <v>34</v>
      </c>
      <c r="D77" s="40" t="s">
        <v>167</v>
      </c>
      <c r="E77" s="41">
        <v>7000</v>
      </c>
      <c r="F77" s="42"/>
      <c r="G77" s="42"/>
    </row>
    <row r="78" spans="1:7" ht="18">
      <c r="A78" s="39" t="s">
        <v>39</v>
      </c>
      <c r="B78" s="39" t="s">
        <v>8</v>
      </c>
      <c r="C78" s="39" t="s">
        <v>9</v>
      </c>
      <c r="D78" s="40" t="s">
        <v>170</v>
      </c>
      <c r="E78" s="41">
        <v>554</v>
      </c>
      <c r="F78" s="39" t="s">
        <v>92</v>
      </c>
      <c r="G78" s="39" t="s">
        <v>12</v>
      </c>
    </row>
    <row r="79" spans="1:7" ht="18">
      <c r="A79" s="39" t="s">
        <v>39</v>
      </c>
      <c r="B79" s="39" t="s">
        <v>8</v>
      </c>
      <c r="C79" s="39" t="s">
        <v>9</v>
      </c>
      <c r="D79" s="40" t="s">
        <v>66</v>
      </c>
      <c r="E79" s="41">
        <v>2000</v>
      </c>
      <c r="F79" s="39" t="s">
        <v>93</v>
      </c>
      <c r="G79" s="39" t="s">
        <v>12</v>
      </c>
    </row>
    <row r="80" spans="1:7" ht="18">
      <c r="A80" s="39" t="s">
        <v>39</v>
      </c>
      <c r="B80" s="39" t="s">
        <v>8</v>
      </c>
      <c r="C80" s="39" t="s">
        <v>9</v>
      </c>
      <c r="D80" s="40" t="s">
        <v>14</v>
      </c>
      <c r="E80" s="41">
        <v>3000</v>
      </c>
      <c r="F80" s="39" t="s">
        <v>94</v>
      </c>
      <c r="G80" s="39" t="s">
        <v>12</v>
      </c>
    </row>
    <row r="81" spans="1:7" ht="18">
      <c r="A81" s="39" t="s">
        <v>39</v>
      </c>
      <c r="B81" s="39" t="s">
        <v>8</v>
      </c>
      <c r="C81" s="39" t="s">
        <v>9</v>
      </c>
      <c r="D81" s="40" t="s">
        <v>15</v>
      </c>
      <c r="E81" s="41">
        <v>870</v>
      </c>
      <c r="F81" s="39" t="s">
        <v>95</v>
      </c>
      <c r="G81" s="39" t="s">
        <v>12</v>
      </c>
    </row>
    <row r="82" spans="1:7" ht="18">
      <c r="A82" s="39" t="s">
        <v>39</v>
      </c>
      <c r="B82" s="39" t="s">
        <v>8</v>
      </c>
      <c r="C82" s="39" t="s">
        <v>9</v>
      </c>
      <c r="D82" s="40" t="s">
        <v>67</v>
      </c>
      <c r="E82" s="41">
        <v>1854</v>
      </c>
      <c r="F82" s="39" t="s">
        <v>96</v>
      </c>
      <c r="G82" s="39" t="s">
        <v>12</v>
      </c>
    </row>
    <row r="83" spans="1:7" ht="18">
      <c r="A83" s="39" t="s">
        <v>39</v>
      </c>
      <c r="B83" s="39" t="s">
        <v>8</v>
      </c>
      <c r="C83" s="39" t="s">
        <v>9</v>
      </c>
      <c r="D83" s="40" t="s">
        <v>65</v>
      </c>
      <c r="E83" s="41">
        <v>8500</v>
      </c>
      <c r="F83" s="39" t="s">
        <v>93</v>
      </c>
      <c r="G83" s="39" t="s">
        <v>12</v>
      </c>
    </row>
    <row r="84" spans="1:7" ht="18">
      <c r="A84" s="39" t="s">
        <v>39</v>
      </c>
      <c r="B84" s="39" t="s">
        <v>8</v>
      </c>
      <c r="C84" s="39" t="s">
        <v>9</v>
      </c>
      <c r="D84" s="40" t="s">
        <v>16</v>
      </c>
      <c r="E84" s="41">
        <v>15000</v>
      </c>
      <c r="F84" s="39" t="s">
        <v>97</v>
      </c>
      <c r="G84" s="39" t="s">
        <v>12</v>
      </c>
    </row>
    <row r="85" spans="1:7" ht="18">
      <c r="A85" s="39" t="s">
        <v>39</v>
      </c>
      <c r="B85" s="39" t="s">
        <v>8</v>
      </c>
      <c r="C85" s="39" t="s">
        <v>9</v>
      </c>
      <c r="D85" s="40" t="s">
        <v>17</v>
      </c>
      <c r="E85" s="41">
        <v>501</v>
      </c>
      <c r="F85" s="39" t="s">
        <v>94</v>
      </c>
      <c r="G85" s="39" t="s">
        <v>12</v>
      </c>
    </row>
    <row r="86" spans="1:7" ht="18">
      <c r="A86" s="39" t="s">
        <v>39</v>
      </c>
      <c r="B86" s="39" t="s">
        <v>8</v>
      </c>
      <c r="C86" s="39" t="s">
        <v>9</v>
      </c>
      <c r="D86" s="40" t="s">
        <v>18</v>
      </c>
      <c r="E86" s="41">
        <v>600</v>
      </c>
      <c r="F86" s="39" t="s">
        <v>98</v>
      </c>
      <c r="G86" s="39" t="s">
        <v>12</v>
      </c>
    </row>
    <row r="87" spans="1:7" ht="18">
      <c r="A87" s="39" t="s">
        <v>39</v>
      </c>
      <c r="B87" s="39" t="s">
        <v>8</v>
      </c>
      <c r="C87" s="39" t="s">
        <v>19</v>
      </c>
      <c r="D87" s="40" t="s">
        <v>20</v>
      </c>
      <c r="E87" s="41">
        <v>10000</v>
      </c>
      <c r="F87" s="39" t="s">
        <v>95</v>
      </c>
      <c r="G87" s="39" t="s">
        <v>12</v>
      </c>
    </row>
    <row r="88" spans="1:7" ht="18">
      <c r="A88" s="39" t="s">
        <v>39</v>
      </c>
      <c r="B88" s="39" t="s">
        <v>8</v>
      </c>
      <c r="C88" s="39" t="s">
        <v>19</v>
      </c>
      <c r="D88" s="40" t="s">
        <v>21</v>
      </c>
      <c r="E88" s="41">
        <v>9500</v>
      </c>
      <c r="F88" s="39" t="s">
        <v>96</v>
      </c>
      <c r="G88" s="39" t="s">
        <v>12</v>
      </c>
    </row>
    <row r="89" spans="1:7" ht="18">
      <c r="A89" s="39" t="s">
        <v>39</v>
      </c>
      <c r="B89" s="39" t="s">
        <v>8</v>
      </c>
      <c r="C89" s="39" t="s">
        <v>19</v>
      </c>
      <c r="D89" s="40" t="s">
        <v>22</v>
      </c>
      <c r="E89" s="41">
        <v>2000</v>
      </c>
      <c r="F89" s="39" t="s">
        <v>93</v>
      </c>
      <c r="G89" s="39" t="s">
        <v>12</v>
      </c>
    </row>
    <row r="90" spans="1:7" ht="18">
      <c r="A90" s="39" t="s">
        <v>39</v>
      </c>
      <c r="B90" s="39" t="s">
        <v>8</v>
      </c>
      <c r="C90" s="39" t="s">
        <v>23</v>
      </c>
      <c r="D90" s="40" t="s">
        <v>10</v>
      </c>
      <c r="E90" s="41">
        <v>350</v>
      </c>
      <c r="F90" s="39" t="s">
        <v>99</v>
      </c>
      <c r="G90" s="39" t="s">
        <v>12</v>
      </c>
    </row>
    <row r="91" spans="1:7" ht="18">
      <c r="A91" s="39" t="s">
        <v>39</v>
      </c>
      <c r="B91" s="39" t="s">
        <v>8</v>
      </c>
      <c r="C91" s="39" t="s">
        <v>23</v>
      </c>
      <c r="D91" s="40" t="s">
        <v>68</v>
      </c>
      <c r="E91" s="41">
        <v>1890</v>
      </c>
      <c r="F91" s="39" t="s">
        <v>99</v>
      </c>
      <c r="G91" s="39" t="s">
        <v>12</v>
      </c>
    </row>
    <row r="92" spans="1:7" ht="18">
      <c r="A92" s="39" t="s">
        <v>39</v>
      </c>
      <c r="B92" s="39" t="s">
        <v>8</v>
      </c>
      <c r="C92" s="39" t="s">
        <v>23</v>
      </c>
      <c r="D92" s="40" t="s">
        <v>24</v>
      </c>
      <c r="E92" s="41">
        <v>2500</v>
      </c>
      <c r="F92" s="39" t="s">
        <v>99</v>
      </c>
      <c r="G92" s="39" t="s">
        <v>12</v>
      </c>
    </row>
    <row r="93" spans="1:7" ht="18">
      <c r="A93" s="39" t="s">
        <v>39</v>
      </c>
      <c r="B93" s="39" t="s">
        <v>8</v>
      </c>
      <c r="C93" s="39" t="s">
        <v>23</v>
      </c>
      <c r="D93" s="40" t="s">
        <v>25</v>
      </c>
      <c r="E93" s="41">
        <v>1500</v>
      </c>
      <c r="F93" s="39" t="s">
        <v>99</v>
      </c>
      <c r="G93" s="39" t="s">
        <v>12</v>
      </c>
    </row>
    <row r="94" spans="1:7" ht="18">
      <c r="A94" s="39" t="s">
        <v>39</v>
      </c>
      <c r="B94" s="39" t="s">
        <v>8</v>
      </c>
      <c r="C94" s="39" t="s">
        <v>23</v>
      </c>
      <c r="D94" s="40" t="s">
        <v>26</v>
      </c>
      <c r="E94" s="41">
        <v>500</v>
      </c>
      <c r="F94" s="39" t="s">
        <v>93</v>
      </c>
      <c r="G94" s="39" t="s">
        <v>12</v>
      </c>
    </row>
    <row r="95" spans="1:7" ht="18">
      <c r="A95" s="39" t="s">
        <v>39</v>
      </c>
      <c r="B95" s="39" t="s">
        <v>8</v>
      </c>
      <c r="C95" s="39" t="s">
        <v>23</v>
      </c>
      <c r="D95" s="40" t="s">
        <v>27</v>
      </c>
      <c r="E95" s="41">
        <v>5500</v>
      </c>
      <c r="F95" s="39" t="s">
        <v>97</v>
      </c>
      <c r="G95" s="39" t="s">
        <v>12</v>
      </c>
    </row>
    <row r="96" spans="1:7" ht="18">
      <c r="A96" s="39" t="s">
        <v>39</v>
      </c>
      <c r="B96" s="39" t="s">
        <v>8</v>
      </c>
      <c r="C96" s="39" t="s">
        <v>23</v>
      </c>
      <c r="D96" s="40" t="s">
        <v>169</v>
      </c>
      <c r="E96" s="41">
        <v>1200</v>
      </c>
      <c r="F96" s="39" t="s">
        <v>94</v>
      </c>
      <c r="G96" s="39" t="s">
        <v>12</v>
      </c>
    </row>
    <row r="97" spans="1:7" ht="18">
      <c r="A97" s="39" t="s">
        <v>39</v>
      </c>
      <c r="B97" s="39" t="s">
        <v>8</v>
      </c>
      <c r="C97" s="39" t="s">
        <v>23</v>
      </c>
      <c r="D97" s="40" t="s">
        <v>29</v>
      </c>
      <c r="E97" s="41">
        <v>450</v>
      </c>
      <c r="F97" s="39" t="s">
        <v>98</v>
      </c>
      <c r="G97" s="39" t="s">
        <v>12</v>
      </c>
    </row>
    <row r="98" spans="1:7" ht="18">
      <c r="A98" s="39" t="s">
        <v>39</v>
      </c>
      <c r="B98" s="39" t="s">
        <v>8</v>
      </c>
      <c r="C98" s="39" t="s">
        <v>23</v>
      </c>
      <c r="D98" s="40" t="s">
        <v>18</v>
      </c>
      <c r="E98" s="41">
        <v>400</v>
      </c>
      <c r="F98" s="39" t="s">
        <v>95</v>
      </c>
      <c r="G98" s="39" t="s">
        <v>12</v>
      </c>
    </row>
    <row r="99" spans="1:7" ht="18">
      <c r="A99" s="39" t="s">
        <v>39</v>
      </c>
      <c r="B99" s="39" t="s">
        <v>30</v>
      </c>
      <c r="C99" s="39" t="s">
        <v>31</v>
      </c>
      <c r="D99" s="40" t="s">
        <v>32</v>
      </c>
      <c r="E99" s="41">
        <v>50000</v>
      </c>
      <c r="F99" s="42"/>
      <c r="G99" s="42"/>
    </row>
    <row r="100" spans="1:7" ht="18">
      <c r="A100" s="39" t="s">
        <v>39</v>
      </c>
      <c r="B100" s="39" t="s">
        <v>30</v>
      </c>
      <c r="C100" s="39" t="s">
        <v>31</v>
      </c>
      <c r="D100" s="40" t="s">
        <v>33</v>
      </c>
      <c r="E100" s="41">
        <v>12000</v>
      </c>
      <c r="F100" s="42"/>
      <c r="G100" s="42"/>
    </row>
    <row r="101" spans="1:7" ht="18">
      <c r="A101" s="39" t="s">
        <v>39</v>
      </c>
      <c r="B101" s="39" t="s">
        <v>30</v>
      </c>
      <c r="C101" s="39" t="s">
        <v>34</v>
      </c>
      <c r="D101" s="40" t="s">
        <v>166</v>
      </c>
      <c r="E101" s="41">
        <v>6571</v>
      </c>
      <c r="F101" s="42"/>
      <c r="G101" s="42"/>
    </row>
    <row r="102" spans="1:7" ht="18">
      <c r="A102" s="39" t="s">
        <v>39</v>
      </c>
      <c r="B102" s="39" t="s">
        <v>30</v>
      </c>
      <c r="C102" s="39" t="s">
        <v>34</v>
      </c>
      <c r="D102" s="40" t="s">
        <v>167</v>
      </c>
      <c r="E102" s="41">
        <v>2593</v>
      </c>
      <c r="F102" s="42"/>
      <c r="G102" s="42"/>
    </row>
    <row r="103" spans="1:7" ht="18">
      <c r="A103" s="39" t="s">
        <v>40</v>
      </c>
      <c r="B103" s="39" t="s">
        <v>8</v>
      </c>
      <c r="C103" s="39" t="s">
        <v>9</v>
      </c>
      <c r="D103" s="40" t="s">
        <v>170</v>
      </c>
      <c r="E103" s="41">
        <v>500</v>
      </c>
      <c r="F103" s="39" t="s">
        <v>100</v>
      </c>
      <c r="G103" s="39" t="s">
        <v>12</v>
      </c>
    </row>
    <row r="104" spans="1:7" ht="18">
      <c r="A104" s="39" t="s">
        <v>40</v>
      </c>
      <c r="B104" s="39" t="s">
        <v>8</v>
      </c>
      <c r="C104" s="39" t="s">
        <v>9</v>
      </c>
      <c r="D104" s="40" t="s">
        <v>66</v>
      </c>
      <c r="E104" s="41">
        <v>1650</v>
      </c>
      <c r="F104" s="39" t="s">
        <v>101</v>
      </c>
      <c r="G104" s="39" t="s">
        <v>12</v>
      </c>
    </row>
    <row r="105" spans="1:7" ht="18">
      <c r="A105" s="39" t="s">
        <v>40</v>
      </c>
      <c r="B105" s="39" t="s">
        <v>8</v>
      </c>
      <c r="C105" s="39" t="s">
        <v>9</v>
      </c>
      <c r="D105" s="40" t="s">
        <v>14</v>
      </c>
      <c r="E105" s="41">
        <v>3000</v>
      </c>
      <c r="F105" s="39" t="s">
        <v>102</v>
      </c>
      <c r="G105" s="39" t="s">
        <v>12</v>
      </c>
    </row>
    <row r="106" spans="1:7" ht="18">
      <c r="A106" s="39" t="s">
        <v>40</v>
      </c>
      <c r="B106" s="39" t="s">
        <v>8</v>
      </c>
      <c r="C106" s="39" t="s">
        <v>9</v>
      </c>
      <c r="D106" s="40" t="s">
        <v>15</v>
      </c>
      <c r="E106" s="41">
        <v>870</v>
      </c>
      <c r="F106" s="39" t="s">
        <v>103</v>
      </c>
      <c r="G106" s="39" t="s">
        <v>12</v>
      </c>
    </row>
    <row r="107" spans="1:7" ht="18">
      <c r="A107" s="39" t="s">
        <v>40</v>
      </c>
      <c r="B107" s="39" t="s">
        <v>8</v>
      </c>
      <c r="C107" s="39" t="s">
        <v>9</v>
      </c>
      <c r="D107" s="40" t="s">
        <v>67</v>
      </c>
      <c r="E107" s="41">
        <v>1550</v>
      </c>
      <c r="F107" s="39" t="s">
        <v>104</v>
      </c>
      <c r="G107" s="39" t="s">
        <v>12</v>
      </c>
    </row>
    <row r="108" spans="1:7" ht="18">
      <c r="A108" s="39" t="s">
        <v>40</v>
      </c>
      <c r="B108" s="39" t="s">
        <v>8</v>
      </c>
      <c r="C108" s="39" t="s">
        <v>9</v>
      </c>
      <c r="D108" s="40" t="s">
        <v>65</v>
      </c>
      <c r="E108" s="41">
        <v>4500</v>
      </c>
      <c r="F108" s="39" t="s">
        <v>105</v>
      </c>
      <c r="G108" s="39" t="s">
        <v>12</v>
      </c>
    </row>
    <row r="109" spans="1:7" ht="18">
      <c r="A109" s="39" t="s">
        <v>40</v>
      </c>
      <c r="B109" s="39" t="s">
        <v>8</v>
      </c>
      <c r="C109" s="39" t="s">
        <v>9</v>
      </c>
      <c r="D109" s="40" t="s">
        <v>16</v>
      </c>
      <c r="E109" s="41">
        <v>15000</v>
      </c>
      <c r="F109" s="39" t="s">
        <v>104</v>
      </c>
      <c r="G109" s="39" t="s">
        <v>12</v>
      </c>
    </row>
    <row r="110" spans="1:7" ht="18">
      <c r="A110" s="39" t="s">
        <v>40</v>
      </c>
      <c r="B110" s="39" t="s">
        <v>8</v>
      </c>
      <c r="C110" s="39" t="s">
        <v>9</v>
      </c>
      <c r="D110" s="40" t="s">
        <v>17</v>
      </c>
      <c r="E110" s="41">
        <v>501</v>
      </c>
      <c r="F110" s="39" t="s">
        <v>105</v>
      </c>
      <c r="G110" s="39" t="s">
        <v>12</v>
      </c>
    </row>
    <row r="111" spans="1:7" ht="18">
      <c r="A111" s="39" t="s">
        <v>40</v>
      </c>
      <c r="B111" s="39" t="s">
        <v>8</v>
      </c>
      <c r="C111" s="39" t="s">
        <v>9</v>
      </c>
      <c r="D111" s="40" t="s">
        <v>18</v>
      </c>
      <c r="E111" s="41">
        <v>600</v>
      </c>
      <c r="F111" s="39" t="s">
        <v>106</v>
      </c>
      <c r="G111" s="39" t="s">
        <v>12</v>
      </c>
    </row>
    <row r="112" spans="1:7" ht="18">
      <c r="A112" s="39" t="s">
        <v>40</v>
      </c>
      <c r="B112" s="39" t="s">
        <v>8</v>
      </c>
      <c r="C112" s="39" t="s">
        <v>19</v>
      </c>
      <c r="D112" s="40" t="s">
        <v>20</v>
      </c>
      <c r="E112" s="41">
        <v>10000</v>
      </c>
      <c r="F112" s="39" t="s">
        <v>101</v>
      </c>
      <c r="G112" s="39" t="s">
        <v>12</v>
      </c>
    </row>
    <row r="113" spans="1:7" ht="18">
      <c r="A113" s="39" t="s">
        <v>40</v>
      </c>
      <c r="B113" s="39" t="s">
        <v>8</v>
      </c>
      <c r="C113" s="39" t="s">
        <v>19</v>
      </c>
      <c r="D113" s="40" t="s">
        <v>21</v>
      </c>
      <c r="E113" s="41">
        <v>6500</v>
      </c>
      <c r="F113" s="39" t="s">
        <v>103</v>
      </c>
      <c r="G113" s="39" t="s">
        <v>12</v>
      </c>
    </row>
    <row r="114" spans="1:7" ht="18">
      <c r="A114" s="39" t="s">
        <v>40</v>
      </c>
      <c r="B114" s="39" t="s">
        <v>8</v>
      </c>
      <c r="C114" s="39" t="s">
        <v>19</v>
      </c>
      <c r="D114" s="40" t="s">
        <v>22</v>
      </c>
      <c r="E114" s="41">
        <v>2000</v>
      </c>
      <c r="F114" s="39" t="s">
        <v>107</v>
      </c>
      <c r="G114" s="39" t="s">
        <v>12</v>
      </c>
    </row>
    <row r="115" spans="1:7" ht="18">
      <c r="A115" s="39" t="s">
        <v>40</v>
      </c>
      <c r="B115" s="39" t="s">
        <v>8</v>
      </c>
      <c r="C115" s="39" t="s">
        <v>23</v>
      </c>
      <c r="D115" s="40" t="s">
        <v>10</v>
      </c>
      <c r="E115" s="41">
        <v>400</v>
      </c>
      <c r="F115" s="39" t="s">
        <v>104</v>
      </c>
      <c r="G115" s="39" t="s">
        <v>12</v>
      </c>
    </row>
    <row r="116" spans="1:7" ht="18">
      <c r="A116" s="39" t="s">
        <v>40</v>
      </c>
      <c r="B116" s="39" t="s">
        <v>8</v>
      </c>
      <c r="C116" s="39" t="s">
        <v>23</v>
      </c>
      <c r="D116" s="40" t="s">
        <v>68</v>
      </c>
      <c r="E116" s="41">
        <v>1960</v>
      </c>
      <c r="F116" s="39" t="s">
        <v>105</v>
      </c>
      <c r="G116" s="39" t="s">
        <v>12</v>
      </c>
    </row>
    <row r="117" spans="1:7" ht="18">
      <c r="A117" s="39" t="s">
        <v>40</v>
      </c>
      <c r="B117" s="39" t="s">
        <v>8</v>
      </c>
      <c r="C117" s="39" t="s">
        <v>23</v>
      </c>
      <c r="D117" s="40" t="s">
        <v>24</v>
      </c>
      <c r="E117" s="41">
        <v>2500</v>
      </c>
      <c r="F117" s="39" t="s">
        <v>102</v>
      </c>
      <c r="G117" s="39" t="s">
        <v>12</v>
      </c>
    </row>
    <row r="118" spans="1:7" ht="18">
      <c r="A118" s="39" t="s">
        <v>40</v>
      </c>
      <c r="B118" s="39" t="s">
        <v>8</v>
      </c>
      <c r="C118" s="39" t="s">
        <v>23</v>
      </c>
      <c r="D118" s="40" t="s">
        <v>25</v>
      </c>
      <c r="E118" s="41">
        <v>1500</v>
      </c>
      <c r="F118" s="39" t="s">
        <v>103</v>
      </c>
      <c r="G118" s="39" t="s">
        <v>12</v>
      </c>
    </row>
    <row r="119" spans="1:7" ht="18">
      <c r="A119" s="39" t="s">
        <v>40</v>
      </c>
      <c r="B119" s="39" t="s">
        <v>8</v>
      </c>
      <c r="C119" s="39" t="s">
        <v>23</v>
      </c>
      <c r="D119" s="40" t="s">
        <v>26</v>
      </c>
      <c r="E119" s="41">
        <v>500</v>
      </c>
      <c r="F119" s="39" t="s">
        <v>104</v>
      </c>
      <c r="G119" s="39" t="s">
        <v>12</v>
      </c>
    </row>
    <row r="120" spans="1:7" ht="18">
      <c r="A120" s="39" t="s">
        <v>40</v>
      </c>
      <c r="B120" s="39" t="s">
        <v>8</v>
      </c>
      <c r="C120" s="39" t="s">
        <v>23</v>
      </c>
      <c r="D120" s="40" t="s">
        <v>27</v>
      </c>
      <c r="E120" s="41">
        <v>5500</v>
      </c>
      <c r="F120" s="39" t="s">
        <v>105</v>
      </c>
      <c r="G120" s="39" t="s">
        <v>12</v>
      </c>
    </row>
    <row r="121" spans="1:7" ht="18">
      <c r="A121" s="39" t="s">
        <v>40</v>
      </c>
      <c r="B121" s="39" t="s">
        <v>8</v>
      </c>
      <c r="C121" s="39" t="s">
        <v>23</v>
      </c>
      <c r="D121" s="40" t="s">
        <v>169</v>
      </c>
      <c r="E121" s="41">
        <v>1200</v>
      </c>
      <c r="F121" s="39" t="s">
        <v>106</v>
      </c>
      <c r="G121" s="39" t="s">
        <v>12</v>
      </c>
    </row>
    <row r="122" spans="1:7" ht="18">
      <c r="A122" s="39" t="s">
        <v>40</v>
      </c>
      <c r="B122" s="39" t="s">
        <v>8</v>
      </c>
      <c r="C122" s="39" t="s">
        <v>23</v>
      </c>
      <c r="D122" s="40" t="s">
        <v>29</v>
      </c>
      <c r="E122" s="41">
        <v>350</v>
      </c>
      <c r="F122" s="39" t="s">
        <v>101</v>
      </c>
      <c r="G122" s="39" t="s">
        <v>12</v>
      </c>
    </row>
    <row r="123" spans="1:7" ht="18">
      <c r="A123" s="39" t="s">
        <v>40</v>
      </c>
      <c r="B123" s="39" t="s">
        <v>8</v>
      </c>
      <c r="C123" s="39" t="s">
        <v>23</v>
      </c>
      <c r="D123" s="40" t="s">
        <v>18</v>
      </c>
      <c r="E123" s="41">
        <v>400</v>
      </c>
      <c r="F123" s="39" t="s">
        <v>103</v>
      </c>
      <c r="G123" s="39" t="s">
        <v>12</v>
      </c>
    </row>
    <row r="124" spans="1:7" ht="18">
      <c r="A124" s="39" t="s">
        <v>40</v>
      </c>
      <c r="B124" s="39" t="s">
        <v>30</v>
      </c>
      <c r="C124" s="39" t="s">
        <v>31</v>
      </c>
      <c r="D124" s="40" t="s">
        <v>32</v>
      </c>
      <c r="E124" s="41">
        <v>50000</v>
      </c>
      <c r="F124" s="42"/>
      <c r="G124" s="42"/>
    </row>
    <row r="125" spans="1:7" ht="18">
      <c r="A125" s="39" t="s">
        <v>40</v>
      </c>
      <c r="B125" s="39" t="s">
        <v>30</v>
      </c>
      <c r="C125" s="39" t="s">
        <v>31</v>
      </c>
      <c r="D125" s="40" t="s">
        <v>33</v>
      </c>
      <c r="E125" s="41">
        <v>12000</v>
      </c>
      <c r="F125" s="42"/>
      <c r="G125" s="42"/>
    </row>
    <row r="126" spans="1:7" ht="18">
      <c r="A126" s="39" t="s">
        <v>40</v>
      </c>
      <c r="B126" s="39" t="s">
        <v>30</v>
      </c>
      <c r="C126" s="39" t="s">
        <v>34</v>
      </c>
      <c r="D126" s="40" t="s">
        <v>166</v>
      </c>
      <c r="E126" s="41">
        <v>6870</v>
      </c>
      <c r="F126" s="42"/>
      <c r="G126" s="42"/>
    </row>
    <row r="127" spans="1:7" ht="18">
      <c r="A127" s="39" t="s">
        <v>40</v>
      </c>
      <c r="B127" s="39" t="s">
        <v>30</v>
      </c>
      <c r="C127" s="39" t="s">
        <v>34</v>
      </c>
      <c r="D127" s="40" t="s">
        <v>167</v>
      </c>
      <c r="E127" s="41">
        <v>2586</v>
      </c>
      <c r="F127" s="42"/>
      <c r="G127" s="42"/>
    </row>
    <row r="128" spans="1:7" ht="18">
      <c r="A128" s="39" t="s">
        <v>41</v>
      </c>
      <c r="B128" s="39" t="s">
        <v>8</v>
      </c>
      <c r="C128" s="39" t="s">
        <v>9</v>
      </c>
      <c r="D128" s="40" t="s">
        <v>170</v>
      </c>
      <c r="E128" s="41">
        <v>400</v>
      </c>
      <c r="F128" s="39" t="s">
        <v>108</v>
      </c>
      <c r="G128" s="39" t="s">
        <v>12</v>
      </c>
    </row>
    <row r="129" spans="1:7" ht="18">
      <c r="A129" s="39" t="s">
        <v>41</v>
      </c>
      <c r="B129" s="39" t="s">
        <v>8</v>
      </c>
      <c r="C129" s="39" t="s">
        <v>9</v>
      </c>
      <c r="D129" s="40" t="s">
        <v>66</v>
      </c>
      <c r="E129" s="41">
        <v>1500</v>
      </c>
      <c r="F129" s="39" t="s">
        <v>109</v>
      </c>
      <c r="G129" s="39" t="s">
        <v>12</v>
      </c>
    </row>
    <row r="130" spans="1:7" ht="18">
      <c r="A130" s="39" t="s">
        <v>41</v>
      </c>
      <c r="B130" s="39" t="s">
        <v>8</v>
      </c>
      <c r="C130" s="39" t="s">
        <v>9</v>
      </c>
      <c r="D130" s="40" t="s">
        <v>14</v>
      </c>
      <c r="E130" s="41">
        <v>3000</v>
      </c>
      <c r="F130" s="39" t="s">
        <v>109</v>
      </c>
      <c r="G130" s="39" t="s">
        <v>12</v>
      </c>
    </row>
    <row r="131" spans="1:7" ht="18">
      <c r="A131" s="39" t="s">
        <v>41</v>
      </c>
      <c r="B131" s="39" t="s">
        <v>8</v>
      </c>
      <c r="C131" s="39" t="s">
        <v>9</v>
      </c>
      <c r="D131" s="40" t="s">
        <v>15</v>
      </c>
      <c r="E131" s="41">
        <v>870</v>
      </c>
      <c r="F131" s="39" t="s">
        <v>110</v>
      </c>
      <c r="G131" s="39" t="s">
        <v>12</v>
      </c>
    </row>
    <row r="132" spans="1:7" ht="18">
      <c r="A132" s="39" t="s">
        <v>41</v>
      </c>
      <c r="B132" s="39" t="s">
        <v>8</v>
      </c>
      <c r="C132" s="39" t="s">
        <v>9</v>
      </c>
      <c r="D132" s="40" t="s">
        <v>67</v>
      </c>
      <c r="E132" s="41">
        <v>1600</v>
      </c>
      <c r="F132" s="39" t="s">
        <v>111</v>
      </c>
      <c r="G132" s="39" t="s">
        <v>12</v>
      </c>
    </row>
    <row r="133" spans="1:7" ht="18">
      <c r="A133" s="39" t="s">
        <v>41</v>
      </c>
      <c r="B133" s="39" t="s">
        <v>8</v>
      </c>
      <c r="C133" s="39" t="s">
        <v>9</v>
      </c>
      <c r="D133" s="40" t="s">
        <v>65</v>
      </c>
      <c r="E133" s="41">
        <v>5000</v>
      </c>
      <c r="F133" s="39" t="s">
        <v>112</v>
      </c>
      <c r="G133" s="39" t="s">
        <v>12</v>
      </c>
    </row>
    <row r="134" spans="1:7" ht="18">
      <c r="A134" s="39" t="s">
        <v>41</v>
      </c>
      <c r="B134" s="39" t="s">
        <v>8</v>
      </c>
      <c r="C134" s="39" t="s">
        <v>9</v>
      </c>
      <c r="D134" s="40" t="s">
        <v>16</v>
      </c>
      <c r="E134" s="41">
        <v>15000</v>
      </c>
      <c r="F134" s="39" t="s">
        <v>113</v>
      </c>
      <c r="G134" s="39" t="s">
        <v>12</v>
      </c>
    </row>
    <row r="135" spans="1:7" ht="18">
      <c r="A135" s="39" t="s">
        <v>41</v>
      </c>
      <c r="B135" s="39" t="s">
        <v>8</v>
      </c>
      <c r="C135" s="39" t="s">
        <v>9</v>
      </c>
      <c r="D135" s="40" t="s">
        <v>17</v>
      </c>
      <c r="E135" s="41">
        <v>501</v>
      </c>
      <c r="F135" s="39" t="s">
        <v>108</v>
      </c>
      <c r="G135" s="39" t="s">
        <v>12</v>
      </c>
    </row>
    <row r="136" spans="1:7" ht="18">
      <c r="A136" s="39" t="s">
        <v>41</v>
      </c>
      <c r="B136" s="39" t="s">
        <v>8</v>
      </c>
      <c r="C136" s="39" t="s">
        <v>9</v>
      </c>
      <c r="D136" s="40" t="s">
        <v>18</v>
      </c>
      <c r="E136" s="41">
        <v>600</v>
      </c>
      <c r="F136" s="39" t="s">
        <v>114</v>
      </c>
      <c r="G136" s="39" t="s">
        <v>12</v>
      </c>
    </row>
    <row r="137" spans="1:7" ht="18">
      <c r="A137" s="39" t="s">
        <v>41</v>
      </c>
      <c r="B137" s="39" t="s">
        <v>8</v>
      </c>
      <c r="C137" s="39" t="s">
        <v>19</v>
      </c>
      <c r="D137" s="40" t="s">
        <v>20</v>
      </c>
      <c r="E137" s="41">
        <v>10000</v>
      </c>
      <c r="F137" s="39" t="s">
        <v>115</v>
      </c>
      <c r="G137" s="39" t="s">
        <v>12</v>
      </c>
    </row>
    <row r="138" spans="1:7" ht="18">
      <c r="A138" s="39" t="s">
        <v>41</v>
      </c>
      <c r="B138" s="39" t="s">
        <v>8</v>
      </c>
      <c r="C138" s="39" t="s">
        <v>19</v>
      </c>
      <c r="D138" s="40" t="s">
        <v>21</v>
      </c>
      <c r="E138" s="41">
        <v>7000</v>
      </c>
      <c r="F138" s="39" t="s">
        <v>111</v>
      </c>
      <c r="G138" s="39" t="s">
        <v>12</v>
      </c>
    </row>
    <row r="139" spans="1:7" ht="18">
      <c r="A139" s="39" t="s">
        <v>41</v>
      </c>
      <c r="B139" s="39" t="s">
        <v>8</v>
      </c>
      <c r="C139" s="39" t="s">
        <v>19</v>
      </c>
      <c r="D139" s="40" t="s">
        <v>22</v>
      </c>
      <c r="E139" s="41">
        <v>2000</v>
      </c>
      <c r="F139" s="39" t="s">
        <v>112</v>
      </c>
      <c r="G139" s="39" t="s">
        <v>12</v>
      </c>
    </row>
    <row r="140" spans="1:7" ht="18">
      <c r="A140" s="39" t="s">
        <v>41</v>
      </c>
      <c r="B140" s="39" t="s">
        <v>8</v>
      </c>
      <c r="C140" s="39" t="s">
        <v>23</v>
      </c>
      <c r="D140" s="40" t="s">
        <v>10</v>
      </c>
      <c r="E140" s="41">
        <v>350</v>
      </c>
      <c r="F140" s="39" t="s">
        <v>113</v>
      </c>
      <c r="G140" s="39" t="s">
        <v>12</v>
      </c>
    </row>
    <row r="141" spans="1:7" ht="18">
      <c r="A141" s="39" t="s">
        <v>41</v>
      </c>
      <c r="B141" s="39" t="s">
        <v>8</v>
      </c>
      <c r="C141" s="39" t="s">
        <v>23</v>
      </c>
      <c r="D141" s="40" t="s">
        <v>68</v>
      </c>
      <c r="E141" s="41">
        <v>2000</v>
      </c>
      <c r="F141" s="39" t="s">
        <v>108</v>
      </c>
      <c r="G141" s="39" t="s">
        <v>12</v>
      </c>
    </row>
    <row r="142" spans="1:7" ht="18">
      <c r="A142" s="39" t="s">
        <v>41</v>
      </c>
      <c r="B142" s="39" t="s">
        <v>8</v>
      </c>
      <c r="C142" s="39" t="s">
        <v>23</v>
      </c>
      <c r="D142" s="40" t="s">
        <v>24</v>
      </c>
      <c r="E142" s="41">
        <v>2500</v>
      </c>
      <c r="F142" s="39" t="s">
        <v>110</v>
      </c>
      <c r="G142" s="39" t="s">
        <v>12</v>
      </c>
    </row>
    <row r="143" spans="1:7" ht="18">
      <c r="A143" s="39" t="s">
        <v>41</v>
      </c>
      <c r="B143" s="39" t="s">
        <v>8</v>
      </c>
      <c r="C143" s="39" t="s">
        <v>23</v>
      </c>
      <c r="D143" s="40" t="s">
        <v>25</v>
      </c>
      <c r="E143" s="41">
        <v>1500</v>
      </c>
      <c r="F143" s="39" t="s">
        <v>111</v>
      </c>
      <c r="G143" s="39" t="s">
        <v>12</v>
      </c>
    </row>
    <row r="144" spans="1:7" ht="18">
      <c r="A144" s="39" t="s">
        <v>41</v>
      </c>
      <c r="B144" s="39" t="s">
        <v>8</v>
      </c>
      <c r="C144" s="39" t="s">
        <v>23</v>
      </c>
      <c r="D144" s="40" t="s">
        <v>26</v>
      </c>
      <c r="E144" s="41">
        <v>500</v>
      </c>
      <c r="F144" s="39" t="s">
        <v>112</v>
      </c>
      <c r="G144" s="39" t="s">
        <v>12</v>
      </c>
    </row>
    <row r="145" spans="1:7" ht="18">
      <c r="A145" s="39" t="s">
        <v>41</v>
      </c>
      <c r="B145" s="39" t="s">
        <v>8</v>
      </c>
      <c r="C145" s="39" t="s">
        <v>23</v>
      </c>
      <c r="D145" s="40" t="s">
        <v>27</v>
      </c>
      <c r="E145" s="41">
        <v>5500</v>
      </c>
      <c r="F145" s="39" t="s">
        <v>113</v>
      </c>
      <c r="G145" s="39" t="s">
        <v>12</v>
      </c>
    </row>
    <row r="146" spans="1:7" ht="18">
      <c r="A146" s="39" t="s">
        <v>41</v>
      </c>
      <c r="B146" s="39" t="s">
        <v>8</v>
      </c>
      <c r="C146" s="39" t="s">
        <v>23</v>
      </c>
      <c r="D146" s="40" t="s">
        <v>169</v>
      </c>
      <c r="E146" s="41">
        <v>1200</v>
      </c>
      <c r="F146" s="39" t="s">
        <v>108</v>
      </c>
      <c r="G146" s="39" t="s">
        <v>12</v>
      </c>
    </row>
    <row r="147" spans="1:7" ht="18">
      <c r="A147" s="39" t="s">
        <v>41</v>
      </c>
      <c r="B147" s="39" t="s">
        <v>8</v>
      </c>
      <c r="C147" s="39" t="s">
        <v>23</v>
      </c>
      <c r="D147" s="40" t="s">
        <v>29</v>
      </c>
      <c r="E147" s="41">
        <v>300</v>
      </c>
      <c r="F147" s="39" t="s">
        <v>114</v>
      </c>
      <c r="G147" s="39" t="s">
        <v>12</v>
      </c>
    </row>
    <row r="148" spans="1:7" ht="18">
      <c r="A148" s="39" t="s">
        <v>41</v>
      </c>
      <c r="B148" s="39" t="s">
        <v>8</v>
      </c>
      <c r="C148" s="39" t="s">
        <v>23</v>
      </c>
      <c r="D148" s="40" t="s">
        <v>18</v>
      </c>
      <c r="E148" s="41">
        <v>400</v>
      </c>
      <c r="F148" s="39" t="s">
        <v>115</v>
      </c>
      <c r="G148" s="39" t="s">
        <v>12</v>
      </c>
    </row>
    <row r="149" spans="1:7" ht="18">
      <c r="A149" s="39" t="s">
        <v>41</v>
      </c>
      <c r="B149" s="39" t="s">
        <v>30</v>
      </c>
      <c r="C149" s="39" t="s">
        <v>31</v>
      </c>
      <c r="D149" s="40" t="s">
        <v>32</v>
      </c>
      <c r="E149" s="41">
        <v>50000</v>
      </c>
      <c r="F149" s="42"/>
      <c r="G149" s="42"/>
    </row>
    <row r="150" spans="1:7" ht="18">
      <c r="A150" s="39" t="s">
        <v>41</v>
      </c>
      <c r="B150" s="39" t="s">
        <v>30</v>
      </c>
      <c r="C150" s="39" t="s">
        <v>31</v>
      </c>
      <c r="D150" s="40" t="s">
        <v>33</v>
      </c>
      <c r="E150" s="41">
        <v>15000</v>
      </c>
      <c r="F150" s="42"/>
      <c r="G150" s="42"/>
    </row>
    <row r="151" spans="1:7" ht="18">
      <c r="A151" s="39" t="s">
        <v>41</v>
      </c>
      <c r="B151" s="39" t="s">
        <v>30</v>
      </c>
      <c r="C151" s="39" t="s">
        <v>34</v>
      </c>
      <c r="D151" s="40" t="s">
        <v>166</v>
      </c>
      <c r="E151" s="41">
        <v>1500</v>
      </c>
      <c r="F151" s="42"/>
      <c r="G151" s="42"/>
    </row>
    <row r="152" spans="1:7" ht="18">
      <c r="A152" s="39" t="s">
        <v>41</v>
      </c>
      <c r="B152" s="39" t="s">
        <v>30</v>
      </c>
      <c r="C152" s="39" t="s">
        <v>34</v>
      </c>
      <c r="D152" s="40" t="s">
        <v>167</v>
      </c>
      <c r="E152" s="41">
        <v>900</v>
      </c>
      <c r="F152" s="42"/>
      <c r="G152" s="42"/>
    </row>
    <row r="153" spans="1:7" ht="18">
      <c r="A153" s="39" t="s">
        <v>42</v>
      </c>
      <c r="B153" s="39" t="s">
        <v>8</v>
      </c>
      <c r="C153" s="39" t="s">
        <v>9</v>
      </c>
      <c r="D153" s="40" t="s">
        <v>170</v>
      </c>
      <c r="E153" s="41">
        <v>400</v>
      </c>
      <c r="F153" s="39" t="s">
        <v>116</v>
      </c>
      <c r="G153" s="39" t="s">
        <v>12</v>
      </c>
    </row>
    <row r="154" spans="1:7" ht="18">
      <c r="A154" s="39" t="s">
        <v>42</v>
      </c>
      <c r="B154" s="39" t="s">
        <v>8</v>
      </c>
      <c r="C154" s="39" t="s">
        <v>9</v>
      </c>
      <c r="D154" s="40" t="s">
        <v>66</v>
      </c>
      <c r="E154" s="41">
        <v>1500</v>
      </c>
      <c r="F154" s="39" t="s">
        <v>117</v>
      </c>
      <c r="G154" s="39" t="s">
        <v>12</v>
      </c>
    </row>
    <row r="155" spans="1:7" ht="18">
      <c r="A155" s="39" t="s">
        <v>42</v>
      </c>
      <c r="B155" s="39" t="s">
        <v>8</v>
      </c>
      <c r="C155" s="39" t="s">
        <v>9</v>
      </c>
      <c r="D155" s="40" t="s">
        <v>14</v>
      </c>
      <c r="E155" s="41">
        <v>3000</v>
      </c>
      <c r="F155" s="39" t="s">
        <v>117</v>
      </c>
      <c r="G155" s="39" t="s">
        <v>12</v>
      </c>
    </row>
    <row r="156" spans="1:7" ht="18">
      <c r="A156" s="39" t="s">
        <v>42</v>
      </c>
      <c r="B156" s="39" t="s">
        <v>8</v>
      </c>
      <c r="C156" s="39" t="s">
        <v>9</v>
      </c>
      <c r="D156" s="40" t="s">
        <v>15</v>
      </c>
      <c r="E156" s="41">
        <v>870</v>
      </c>
      <c r="F156" s="39" t="s">
        <v>118</v>
      </c>
      <c r="G156" s="39" t="s">
        <v>12</v>
      </c>
    </row>
    <row r="157" spans="1:7" ht="18">
      <c r="A157" s="39" t="s">
        <v>42</v>
      </c>
      <c r="B157" s="39" t="s">
        <v>8</v>
      </c>
      <c r="C157" s="39" t="s">
        <v>9</v>
      </c>
      <c r="D157" s="40" t="s">
        <v>67</v>
      </c>
      <c r="E157" s="41">
        <v>1450</v>
      </c>
      <c r="F157" s="39" t="s">
        <v>119</v>
      </c>
      <c r="G157" s="39" t="s">
        <v>12</v>
      </c>
    </row>
    <row r="158" spans="1:7" ht="18">
      <c r="A158" s="39" t="s">
        <v>42</v>
      </c>
      <c r="B158" s="39" t="s">
        <v>8</v>
      </c>
      <c r="C158" s="39" t="s">
        <v>9</v>
      </c>
      <c r="D158" s="40" t="s">
        <v>65</v>
      </c>
      <c r="E158" s="41">
        <v>6800</v>
      </c>
      <c r="F158" s="39" t="s">
        <v>120</v>
      </c>
      <c r="G158" s="39" t="s">
        <v>12</v>
      </c>
    </row>
    <row r="159" spans="1:7" ht="18">
      <c r="A159" s="39" t="s">
        <v>42</v>
      </c>
      <c r="B159" s="39" t="s">
        <v>8</v>
      </c>
      <c r="C159" s="39" t="s">
        <v>9</v>
      </c>
      <c r="D159" s="40" t="s">
        <v>16</v>
      </c>
      <c r="E159" s="41">
        <v>15000</v>
      </c>
      <c r="F159" s="39" t="s">
        <v>121</v>
      </c>
      <c r="G159" s="39" t="s">
        <v>12</v>
      </c>
    </row>
    <row r="160" spans="1:7" ht="18">
      <c r="A160" s="39" t="s">
        <v>42</v>
      </c>
      <c r="B160" s="39" t="s">
        <v>8</v>
      </c>
      <c r="C160" s="39" t="s">
        <v>9</v>
      </c>
      <c r="D160" s="40" t="s">
        <v>17</v>
      </c>
      <c r="E160" s="41">
        <v>501</v>
      </c>
      <c r="F160" s="39" t="s">
        <v>116</v>
      </c>
      <c r="G160" s="39" t="s">
        <v>12</v>
      </c>
    </row>
    <row r="161" spans="1:7" ht="18">
      <c r="A161" s="39" t="s">
        <v>42</v>
      </c>
      <c r="B161" s="39" t="s">
        <v>8</v>
      </c>
      <c r="C161" s="39" t="s">
        <v>9</v>
      </c>
      <c r="D161" s="40" t="s">
        <v>18</v>
      </c>
      <c r="E161" s="41">
        <v>600</v>
      </c>
      <c r="F161" s="39" t="s">
        <v>122</v>
      </c>
      <c r="G161" s="39" t="s">
        <v>12</v>
      </c>
    </row>
    <row r="162" spans="1:7" ht="18">
      <c r="A162" s="39" t="s">
        <v>42</v>
      </c>
      <c r="B162" s="39" t="s">
        <v>8</v>
      </c>
      <c r="C162" s="39" t="s">
        <v>19</v>
      </c>
      <c r="D162" s="40" t="s">
        <v>20</v>
      </c>
      <c r="E162" s="41">
        <v>10000</v>
      </c>
      <c r="F162" s="39" t="s">
        <v>123</v>
      </c>
      <c r="G162" s="39" t="s">
        <v>12</v>
      </c>
    </row>
    <row r="163" spans="1:7" ht="18">
      <c r="A163" s="39" t="s">
        <v>42</v>
      </c>
      <c r="B163" s="39" t="s">
        <v>8</v>
      </c>
      <c r="C163" s="39" t="s">
        <v>19</v>
      </c>
      <c r="D163" s="40" t="s">
        <v>21</v>
      </c>
      <c r="E163" s="41">
        <v>7000</v>
      </c>
      <c r="F163" s="39" t="s">
        <v>119</v>
      </c>
      <c r="G163" s="39" t="s">
        <v>12</v>
      </c>
    </row>
    <row r="164" spans="1:7" ht="18">
      <c r="A164" s="39" t="s">
        <v>42</v>
      </c>
      <c r="B164" s="39" t="s">
        <v>8</v>
      </c>
      <c r="C164" s="39" t="s">
        <v>19</v>
      </c>
      <c r="D164" s="40" t="s">
        <v>22</v>
      </c>
      <c r="E164" s="41">
        <v>2000</v>
      </c>
      <c r="F164" s="39" t="s">
        <v>120</v>
      </c>
      <c r="G164" s="39" t="s">
        <v>12</v>
      </c>
    </row>
    <row r="165" spans="1:7" ht="18">
      <c r="A165" s="39" t="s">
        <v>42</v>
      </c>
      <c r="B165" s="39" t="s">
        <v>8</v>
      </c>
      <c r="C165" s="39" t="s">
        <v>23</v>
      </c>
      <c r="D165" s="40" t="s">
        <v>168</v>
      </c>
      <c r="E165" s="41">
        <v>500</v>
      </c>
      <c r="F165" s="39" t="s">
        <v>121</v>
      </c>
      <c r="G165" s="39" t="s">
        <v>12</v>
      </c>
    </row>
    <row r="166" spans="1:7" ht="18">
      <c r="A166" s="39" t="s">
        <v>42</v>
      </c>
      <c r="B166" s="39" t="s">
        <v>8</v>
      </c>
      <c r="C166" s="39" t="s">
        <v>23</v>
      </c>
      <c r="D166" s="40" t="s">
        <v>68</v>
      </c>
      <c r="E166" s="41">
        <v>1900</v>
      </c>
      <c r="F166" s="39" t="s">
        <v>116</v>
      </c>
      <c r="G166" s="39" t="s">
        <v>12</v>
      </c>
    </row>
    <row r="167" spans="1:7" ht="18">
      <c r="A167" s="39" t="s">
        <v>42</v>
      </c>
      <c r="B167" s="39" t="s">
        <v>8</v>
      </c>
      <c r="C167" s="39" t="s">
        <v>23</v>
      </c>
      <c r="D167" s="40" t="s">
        <v>24</v>
      </c>
      <c r="E167" s="41">
        <v>2500</v>
      </c>
      <c r="F167" s="39" t="s">
        <v>118</v>
      </c>
      <c r="G167" s="39" t="s">
        <v>12</v>
      </c>
    </row>
    <row r="168" spans="1:7" ht="18">
      <c r="A168" s="39" t="s">
        <v>42</v>
      </c>
      <c r="B168" s="39" t="s">
        <v>8</v>
      </c>
      <c r="C168" s="39" t="s">
        <v>23</v>
      </c>
      <c r="D168" s="40" t="s">
        <v>25</v>
      </c>
      <c r="E168" s="41">
        <v>1500</v>
      </c>
      <c r="F168" s="39" t="s">
        <v>119</v>
      </c>
      <c r="G168" s="39" t="s">
        <v>12</v>
      </c>
    </row>
    <row r="169" spans="1:7" ht="18">
      <c r="A169" s="39" t="s">
        <v>42</v>
      </c>
      <c r="B169" s="39" t="s">
        <v>8</v>
      </c>
      <c r="C169" s="39" t="s">
        <v>23</v>
      </c>
      <c r="D169" s="40" t="s">
        <v>26</v>
      </c>
      <c r="E169" s="41">
        <v>500</v>
      </c>
      <c r="F169" s="39" t="s">
        <v>120</v>
      </c>
      <c r="G169" s="39" t="s">
        <v>12</v>
      </c>
    </row>
    <row r="170" spans="1:7" ht="18">
      <c r="A170" s="39" t="s">
        <v>42</v>
      </c>
      <c r="B170" s="39" t="s">
        <v>8</v>
      </c>
      <c r="C170" s="39" t="s">
        <v>23</v>
      </c>
      <c r="D170" s="40" t="s">
        <v>27</v>
      </c>
      <c r="E170" s="41">
        <v>5500</v>
      </c>
      <c r="F170" s="39" t="s">
        <v>121</v>
      </c>
      <c r="G170" s="39" t="s">
        <v>12</v>
      </c>
    </row>
    <row r="171" spans="1:7" ht="18">
      <c r="A171" s="39" t="s">
        <v>42</v>
      </c>
      <c r="B171" s="39" t="s">
        <v>8</v>
      </c>
      <c r="C171" s="39" t="s">
        <v>23</v>
      </c>
      <c r="D171" s="40" t="s">
        <v>169</v>
      </c>
      <c r="E171" s="41">
        <v>1200</v>
      </c>
      <c r="F171" s="39" t="s">
        <v>116</v>
      </c>
      <c r="G171" s="39" t="s">
        <v>12</v>
      </c>
    </row>
    <row r="172" spans="1:7" ht="18">
      <c r="A172" s="39" t="s">
        <v>42</v>
      </c>
      <c r="B172" s="39" t="s">
        <v>8</v>
      </c>
      <c r="C172" s="39" t="s">
        <v>23</v>
      </c>
      <c r="D172" s="40" t="s">
        <v>29</v>
      </c>
      <c r="E172" s="41">
        <v>300</v>
      </c>
      <c r="F172" s="39" t="s">
        <v>122</v>
      </c>
      <c r="G172" s="39" t="s">
        <v>12</v>
      </c>
    </row>
    <row r="173" spans="1:7" ht="18">
      <c r="A173" s="39" t="s">
        <v>42</v>
      </c>
      <c r="B173" s="39" t="s">
        <v>8</v>
      </c>
      <c r="C173" s="39" t="s">
        <v>23</v>
      </c>
      <c r="D173" s="40" t="s">
        <v>18</v>
      </c>
      <c r="E173" s="41">
        <v>400</v>
      </c>
      <c r="F173" s="39" t="s">
        <v>123</v>
      </c>
      <c r="G173" s="39" t="s">
        <v>12</v>
      </c>
    </row>
    <row r="174" spans="1:7" ht="18">
      <c r="A174" s="39" t="s">
        <v>42</v>
      </c>
      <c r="B174" s="39" t="s">
        <v>30</v>
      </c>
      <c r="C174" s="39" t="s">
        <v>31</v>
      </c>
      <c r="D174" s="40" t="s">
        <v>32</v>
      </c>
      <c r="E174" s="41">
        <v>50000</v>
      </c>
      <c r="F174" s="42"/>
      <c r="G174" s="42"/>
    </row>
    <row r="175" spans="1:7" ht="18">
      <c r="A175" s="39" t="s">
        <v>42</v>
      </c>
      <c r="B175" s="39" t="s">
        <v>30</v>
      </c>
      <c r="C175" s="39" t="s">
        <v>31</v>
      </c>
      <c r="D175" s="40" t="s">
        <v>33</v>
      </c>
      <c r="E175" s="41">
        <v>11000</v>
      </c>
      <c r="F175" s="42"/>
      <c r="G175" s="42"/>
    </row>
    <row r="176" spans="1:7" ht="18">
      <c r="A176" s="39" t="s">
        <v>42</v>
      </c>
      <c r="B176" s="39" t="s">
        <v>30</v>
      </c>
      <c r="C176" s="39" t="s">
        <v>34</v>
      </c>
      <c r="D176" s="40" t="s">
        <v>166</v>
      </c>
      <c r="E176" s="41">
        <v>3890</v>
      </c>
      <c r="F176" s="42"/>
      <c r="G176" s="42"/>
    </row>
    <row r="177" spans="1:7" ht="18">
      <c r="A177" s="39" t="s">
        <v>42</v>
      </c>
      <c r="B177" s="39" t="s">
        <v>30</v>
      </c>
      <c r="C177" s="39" t="s">
        <v>34</v>
      </c>
      <c r="D177" s="40" t="s">
        <v>167</v>
      </c>
      <c r="E177" s="41">
        <v>1200</v>
      </c>
      <c r="F177" s="42"/>
      <c r="G177" s="42"/>
    </row>
    <row r="178" spans="1:7" ht="18">
      <c r="A178" s="39" t="s">
        <v>43</v>
      </c>
      <c r="B178" s="39" t="s">
        <v>8</v>
      </c>
      <c r="C178" s="39" t="s">
        <v>9</v>
      </c>
      <c r="D178" s="40" t="s">
        <v>10</v>
      </c>
      <c r="E178" s="41">
        <v>400</v>
      </c>
      <c r="F178" s="39" t="s">
        <v>124</v>
      </c>
      <c r="G178" s="39" t="s">
        <v>12</v>
      </c>
    </row>
    <row r="179" spans="1:7" ht="18">
      <c r="A179" s="39" t="s">
        <v>43</v>
      </c>
      <c r="B179" s="39" t="s">
        <v>8</v>
      </c>
      <c r="C179" s="39" t="s">
        <v>9</v>
      </c>
      <c r="D179" s="40" t="s">
        <v>66</v>
      </c>
      <c r="E179" s="41">
        <v>1460</v>
      </c>
      <c r="F179" s="39" t="s">
        <v>125</v>
      </c>
      <c r="G179" s="39" t="s">
        <v>12</v>
      </c>
    </row>
    <row r="180" spans="1:7" ht="18">
      <c r="A180" s="39" t="s">
        <v>43</v>
      </c>
      <c r="B180" s="39" t="s">
        <v>8</v>
      </c>
      <c r="C180" s="39" t="s">
        <v>9</v>
      </c>
      <c r="D180" s="40" t="s">
        <v>14</v>
      </c>
      <c r="E180" s="41">
        <v>3000</v>
      </c>
      <c r="F180" s="39" t="s">
        <v>126</v>
      </c>
      <c r="G180" s="39" t="s">
        <v>12</v>
      </c>
    </row>
    <row r="181" spans="1:7" ht="18">
      <c r="A181" s="39" t="s">
        <v>43</v>
      </c>
      <c r="B181" s="39" t="s">
        <v>8</v>
      </c>
      <c r="C181" s="39" t="s">
        <v>9</v>
      </c>
      <c r="D181" s="40" t="s">
        <v>15</v>
      </c>
      <c r="E181" s="41">
        <v>870</v>
      </c>
      <c r="F181" s="39" t="s">
        <v>127</v>
      </c>
      <c r="G181" s="39" t="s">
        <v>12</v>
      </c>
    </row>
    <row r="182" spans="1:7" ht="18">
      <c r="A182" s="39" t="s">
        <v>43</v>
      </c>
      <c r="B182" s="39" t="s">
        <v>8</v>
      </c>
      <c r="C182" s="39" t="s">
        <v>9</v>
      </c>
      <c r="D182" s="40" t="s">
        <v>67</v>
      </c>
      <c r="E182" s="41">
        <v>1250</v>
      </c>
      <c r="F182" s="39" t="s">
        <v>128</v>
      </c>
      <c r="G182" s="39" t="s">
        <v>12</v>
      </c>
    </row>
    <row r="183" spans="1:7" ht="18">
      <c r="A183" s="39" t="s">
        <v>43</v>
      </c>
      <c r="B183" s="39" t="s">
        <v>8</v>
      </c>
      <c r="C183" s="39" t="s">
        <v>9</v>
      </c>
      <c r="D183" s="40" t="s">
        <v>65</v>
      </c>
      <c r="E183" s="41">
        <v>4500</v>
      </c>
      <c r="F183" s="39" t="s">
        <v>129</v>
      </c>
      <c r="G183" s="39" t="s">
        <v>12</v>
      </c>
    </row>
    <row r="184" spans="1:7" ht="18">
      <c r="A184" s="39" t="s">
        <v>43</v>
      </c>
      <c r="B184" s="39" t="s">
        <v>8</v>
      </c>
      <c r="C184" s="39" t="s">
        <v>9</v>
      </c>
      <c r="D184" s="40" t="s">
        <v>16</v>
      </c>
      <c r="E184" s="41">
        <v>15000</v>
      </c>
      <c r="F184" s="39" t="s">
        <v>130</v>
      </c>
      <c r="G184" s="39" t="s">
        <v>12</v>
      </c>
    </row>
    <row r="185" spans="1:7" ht="18">
      <c r="A185" s="39" t="s">
        <v>43</v>
      </c>
      <c r="B185" s="39" t="s">
        <v>8</v>
      </c>
      <c r="C185" s="39" t="s">
        <v>9</v>
      </c>
      <c r="D185" s="40" t="s">
        <v>17</v>
      </c>
      <c r="E185" s="41">
        <v>501</v>
      </c>
      <c r="F185" s="39" t="s">
        <v>129</v>
      </c>
      <c r="G185" s="39" t="s">
        <v>12</v>
      </c>
    </row>
    <row r="186" spans="1:7" ht="18">
      <c r="A186" s="39" t="s">
        <v>43</v>
      </c>
      <c r="B186" s="39" t="s">
        <v>8</v>
      </c>
      <c r="C186" s="39" t="s">
        <v>9</v>
      </c>
      <c r="D186" s="40" t="s">
        <v>18</v>
      </c>
      <c r="E186" s="41">
        <v>600</v>
      </c>
      <c r="F186" s="39" t="s">
        <v>126</v>
      </c>
      <c r="G186" s="39" t="s">
        <v>12</v>
      </c>
    </row>
    <row r="187" spans="1:7" ht="18">
      <c r="A187" s="39" t="s">
        <v>43</v>
      </c>
      <c r="B187" s="39" t="s">
        <v>8</v>
      </c>
      <c r="C187" s="39" t="s">
        <v>19</v>
      </c>
      <c r="D187" s="40" t="s">
        <v>20</v>
      </c>
      <c r="E187" s="41">
        <v>10000</v>
      </c>
      <c r="F187" s="39" t="s">
        <v>127</v>
      </c>
      <c r="G187" s="39" t="s">
        <v>12</v>
      </c>
    </row>
    <row r="188" spans="1:7" ht="18">
      <c r="A188" s="39" t="s">
        <v>43</v>
      </c>
      <c r="B188" s="39" t="s">
        <v>8</v>
      </c>
      <c r="C188" s="39" t="s">
        <v>19</v>
      </c>
      <c r="D188" s="40" t="s">
        <v>21</v>
      </c>
      <c r="E188" s="41">
        <v>7000</v>
      </c>
      <c r="F188" s="39" t="s">
        <v>127</v>
      </c>
      <c r="G188" s="39" t="s">
        <v>12</v>
      </c>
    </row>
    <row r="189" spans="1:7" ht="18">
      <c r="A189" s="39" t="s">
        <v>43</v>
      </c>
      <c r="B189" s="39" t="s">
        <v>8</v>
      </c>
      <c r="C189" s="39" t="s">
        <v>19</v>
      </c>
      <c r="D189" s="40" t="s">
        <v>22</v>
      </c>
      <c r="E189" s="41">
        <v>2000</v>
      </c>
      <c r="F189" s="39" t="s">
        <v>131</v>
      </c>
      <c r="G189" s="39" t="s">
        <v>12</v>
      </c>
    </row>
    <row r="190" spans="1:7" ht="18">
      <c r="A190" s="39" t="s">
        <v>43</v>
      </c>
      <c r="B190" s="39" t="s">
        <v>8</v>
      </c>
      <c r="C190" s="39" t="s">
        <v>23</v>
      </c>
      <c r="D190" s="40" t="s">
        <v>10</v>
      </c>
      <c r="E190" s="41">
        <v>350</v>
      </c>
      <c r="F190" s="39" t="s">
        <v>128</v>
      </c>
      <c r="G190" s="39" t="s">
        <v>12</v>
      </c>
    </row>
    <row r="191" spans="1:7" ht="18">
      <c r="A191" s="39" t="s">
        <v>43</v>
      </c>
      <c r="B191" s="39" t="s">
        <v>8</v>
      </c>
      <c r="C191" s="39" t="s">
        <v>23</v>
      </c>
      <c r="D191" s="40" t="s">
        <v>68</v>
      </c>
      <c r="E191" s="41">
        <v>1500</v>
      </c>
      <c r="F191" s="39" t="s">
        <v>131</v>
      </c>
      <c r="G191" s="39" t="s">
        <v>12</v>
      </c>
    </row>
    <row r="192" spans="1:7" ht="18">
      <c r="A192" s="39" t="s">
        <v>43</v>
      </c>
      <c r="B192" s="39" t="s">
        <v>8</v>
      </c>
      <c r="C192" s="39" t="s">
        <v>23</v>
      </c>
      <c r="D192" s="40" t="s">
        <v>24</v>
      </c>
      <c r="E192" s="41">
        <v>2500</v>
      </c>
      <c r="F192" s="39" t="s">
        <v>130</v>
      </c>
      <c r="G192" s="39" t="s">
        <v>12</v>
      </c>
    </row>
    <row r="193" spans="1:7" ht="18">
      <c r="A193" s="39" t="s">
        <v>43</v>
      </c>
      <c r="B193" s="39" t="s">
        <v>8</v>
      </c>
      <c r="C193" s="39" t="s">
        <v>23</v>
      </c>
      <c r="D193" s="40" t="s">
        <v>25</v>
      </c>
      <c r="E193" s="41">
        <v>1500</v>
      </c>
      <c r="F193" s="39" t="s">
        <v>127</v>
      </c>
      <c r="G193" s="39" t="s">
        <v>12</v>
      </c>
    </row>
    <row r="194" spans="1:7" ht="18">
      <c r="A194" s="39" t="s">
        <v>43</v>
      </c>
      <c r="B194" s="39" t="s">
        <v>8</v>
      </c>
      <c r="C194" s="39" t="s">
        <v>23</v>
      </c>
      <c r="D194" s="40" t="s">
        <v>26</v>
      </c>
      <c r="E194" s="41">
        <v>500</v>
      </c>
      <c r="F194" s="39" t="s">
        <v>128</v>
      </c>
      <c r="G194" s="39" t="s">
        <v>12</v>
      </c>
    </row>
    <row r="195" spans="1:7" ht="18">
      <c r="A195" s="39" t="s">
        <v>43</v>
      </c>
      <c r="B195" s="39" t="s">
        <v>8</v>
      </c>
      <c r="C195" s="39" t="s">
        <v>23</v>
      </c>
      <c r="D195" s="40" t="s">
        <v>27</v>
      </c>
      <c r="E195" s="41">
        <v>5500</v>
      </c>
      <c r="F195" s="39" t="s">
        <v>129</v>
      </c>
      <c r="G195" s="39" t="s">
        <v>12</v>
      </c>
    </row>
    <row r="196" spans="1:7" ht="18">
      <c r="A196" s="39" t="s">
        <v>43</v>
      </c>
      <c r="B196" s="39" t="s">
        <v>8</v>
      </c>
      <c r="C196" s="39" t="s">
        <v>23</v>
      </c>
      <c r="D196" s="40" t="s">
        <v>169</v>
      </c>
      <c r="E196" s="41">
        <v>1200</v>
      </c>
      <c r="F196" s="39" t="s">
        <v>126</v>
      </c>
      <c r="G196" s="39" t="s">
        <v>12</v>
      </c>
    </row>
    <row r="197" spans="1:7" ht="18">
      <c r="A197" s="39" t="s">
        <v>43</v>
      </c>
      <c r="B197" s="39" t="s">
        <v>8</v>
      </c>
      <c r="C197" s="39" t="s">
        <v>23</v>
      </c>
      <c r="D197" s="40" t="s">
        <v>29</v>
      </c>
      <c r="E197" s="41">
        <v>300</v>
      </c>
      <c r="F197" s="39" t="s">
        <v>124</v>
      </c>
      <c r="G197" s="39" t="s">
        <v>12</v>
      </c>
    </row>
    <row r="198" spans="1:7" ht="18">
      <c r="A198" s="39" t="s">
        <v>43</v>
      </c>
      <c r="B198" s="39" t="s">
        <v>8</v>
      </c>
      <c r="C198" s="39" t="s">
        <v>23</v>
      </c>
      <c r="D198" s="40" t="s">
        <v>18</v>
      </c>
      <c r="E198" s="41">
        <v>400</v>
      </c>
      <c r="F198" s="39" t="s">
        <v>127</v>
      </c>
      <c r="G198" s="39" t="s">
        <v>12</v>
      </c>
    </row>
    <row r="199" spans="1:7" ht="18">
      <c r="A199" s="39" t="s">
        <v>43</v>
      </c>
      <c r="B199" s="39" t="s">
        <v>30</v>
      </c>
      <c r="C199" s="39" t="s">
        <v>31</v>
      </c>
      <c r="D199" s="40" t="s">
        <v>32</v>
      </c>
      <c r="E199" s="41">
        <v>50000</v>
      </c>
      <c r="F199" s="42"/>
      <c r="G199" s="42"/>
    </row>
    <row r="200" spans="1:7" ht="18">
      <c r="A200" s="39" t="s">
        <v>43</v>
      </c>
      <c r="B200" s="39" t="s">
        <v>30</v>
      </c>
      <c r="C200" s="39" t="s">
        <v>31</v>
      </c>
      <c r="D200" s="40" t="s">
        <v>33</v>
      </c>
      <c r="E200" s="41">
        <v>11000</v>
      </c>
      <c r="F200" s="42"/>
      <c r="G200" s="42"/>
    </row>
    <row r="201" spans="1:7" ht="18">
      <c r="A201" s="39" t="s">
        <v>43</v>
      </c>
      <c r="B201" s="39" t="s">
        <v>30</v>
      </c>
      <c r="C201" s="39" t="s">
        <v>34</v>
      </c>
      <c r="D201" s="40" t="s">
        <v>166</v>
      </c>
      <c r="E201" s="41">
        <v>3500</v>
      </c>
      <c r="F201" s="42"/>
      <c r="G201" s="42"/>
    </row>
    <row r="202" spans="1:7" ht="18">
      <c r="A202" s="39" t="s">
        <v>43</v>
      </c>
      <c r="B202" s="39" t="s">
        <v>30</v>
      </c>
      <c r="C202" s="39" t="s">
        <v>34</v>
      </c>
      <c r="D202" s="40" t="s">
        <v>167</v>
      </c>
      <c r="E202" s="41">
        <v>1600</v>
      </c>
      <c r="F202" s="42"/>
      <c r="G202" s="42"/>
    </row>
    <row r="203" spans="1:7" ht="18">
      <c r="A203" s="39" t="s">
        <v>44</v>
      </c>
      <c r="B203" s="39" t="s">
        <v>8</v>
      </c>
      <c r="C203" s="39" t="s">
        <v>9</v>
      </c>
      <c r="D203" s="40" t="s">
        <v>10</v>
      </c>
      <c r="E203" s="41">
        <v>400</v>
      </c>
      <c r="F203" s="39" t="s">
        <v>132</v>
      </c>
      <c r="G203" s="39" t="s">
        <v>12</v>
      </c>
    </row>
    <row r="204" spans="1:7" ht="18">
      <c r="A204" s="39" t="s">
        <v>44</v>
      </c>
      <c r="B204" s="39" t="s">
        <v>8</v>
      </c>
      <c r="C204" s="39" t="s">
        <v>9</v>
      </c>
      <c r="D204" s="40" t="s">
        <v>66</v>
      </c>
      <c r="E204" s="41">
        <v>1500</v>
      </c>
      <c r="F204" s="39" t="s">
        <v>133</v>
      </c>
      <c r="G204" s="39" t="s">
        <v>12</v>
      </c>
    </row>
    <row r="205" spans="1:7" ht="18">
      <c r="A205" s="39" t="s">
        <v>44</v>
      </c>
      <c r="B205" s="39" t="s">
        <v>8</v>
      </c>
      <c r="C205" s="39" t="s">
        <v>9</v>
      </c>
      <c r="D205" s="40" t="s">
        <v>14</v>
      </c>
      <c r="E205" s="41">
        <v>3000</v>
      </c>
      <c r="F205" s="39" t="s">
        <v>132</v>
      </c>
      <c r="G205" s="39" t="s">
        <v>12</v>
      </c>
    </row>
    <row r="206" spans="1:7" ht="18">
      <c r="A206" s="39" t="s">
        <v>44</v>
      </c>
      <c r="B206" s="39" t="s">
        <v>8</v>
      </c>
      <c r="C206" s="39" t="s">
        <v>9</v>
      </c>
      <c r="D206" s="40" t="s">
        <v>15</v>
      </c>
      <c r="E206" s="41">
        <v>870</v>
      </c>
      <c r="F206" s="39" t="s">
        <v>134</v>
      </c>
      <c r="G206" s="39" t="s">
        <v>12</v>
      </c>
    </row>
    <row r="207" spans="1:7" ht="18">
      <c r="A207" s="39" t="s">
        <v>44</v>
      </c>
      <c r="B207" s="39" t="s">
        <v>8</v>
      </c>
      <c r="C207" s="39" t="s">
        <v>9</v>
      </c>
      <c r="D207" s="40" t="s">
        <v>67</v>
      </c>
      <c r="E207" s="41">
        <v>1560</v>
      </c>
      <c r="F207" s="39" t="s">
        <v>135</v>
      </c>
      <c r="G207" s="39" t="s">
        <v>12</v>
      </c>
    </row>
    <row r="208" spans="1:7" ht="18">
      <c r="A208" s="39" t="s">
        <v>44</v>
      </c>
      <c r="B208" s="39" t="s">
        <v>8</v>
      </c>
      <c r="C208" s="39" t="s">
        <v>9</v>
      </c>
      <c r="D208" s="40" t="s">
        <v>65</v>
      </c>
      <c r="E208" s="41">
        <v>5000</v>
      </c>
      <c r="F208" s="39" t="s">
        <v>136</v>
      </c>
      <c r="G208" s="39" t="s">
        <v>12</v>
      </c>
    </row>
    <row r="209" spans="1:7" ht="18">
      <c r="A209" s="39" t="s">
        <v>44</v>
      </c>
      <c r="B209" s="39" t="s">
        <v>8</v>
      </c>
      <c r="C209" s="39" t="s">
        <v>9</v>
      </c>
      <c r="D209" s="40" t="s">
        <v>16</v>
      </c>
      <c r="E209" s="41">
        <v>15000</v>
      </c>
      <c r="F209" s="39" t="s">
        <v>135</v>
      </c>
      <c r="G209" s="39" t="s">
        <v>12</v>
      </c>
    </row>
    <row r="210" spans="1:7" ht="18">
      <c r="A210" s="39" t="s">
        <v>44</v>
      </c>
      <c r="B210" s="39" t="s">
        <v>8</v>
      </c>
      <c r="C210" s="39" t="s">
        <v>9</v>
      </c>
      <c r="D210" s="40" t="s">
        <v>17</v>
      </c>
      <c r="E210" s="41">
        <v>501</v>
      </c>
      <c r="F210" s="39" t="s">
        <v>136</v>
      </c>
      <c r="G210" s="39" t="s">
        <v>12</v>
      </c>
    </row>
    <row r="211" spans="1:7" ht="18">
      <c r="A211" s="39" t="s">
        <v>44</v>
      </c>
      <c r="B211" s="39" t="s">
        <v>8</v>
      </c>
      <c r="C211" s="39" t="s">
        <v>9</v>
      </c>
      <c r="D211" s="40" t="s">
        <v>18</v>
      </c>
      <c r="E211" s="41">
        <v>600</v>
      </c>
      <c r="F211" s="39" t="s">
        <v>137</v>
      </c>
      <c r="G211" s="39" t="s">
        <v>12</v>
      </c>
    </row>
    <row r="212" spans="1:7" ht="18">
      <c r="A212" s="39" t="s">
        <v>44</v>
      </c>
      <c r="B212" s="39" t="s">
        <v>8</v>
      </c>
      <c r="C212" s="39" t="s">
        <v>19</v>
      </c>
      <c r="D212" s="40" t="s">
        <v>20</v>
      </c>
      <c r="E212" s="41">
        <v>10000</v>
      </c>
      <c r="F212" s="39" t="s">
        <v>138</v>
      </c>
      <c r="G212" s="39" t="s">
        <v>12</v>
      </c>
    </row>
    <row r="213" spans="1:7" ht="18">
      <c r="A213" s="39" t="s">
        <v>44</v>
      </c>
      <c r="B213" s="39" t="s">
        <v>8</v>
      </c>
      <c r="C213" s="39" t="s">
        <v>19</v>
      </c>
      <c r="D213" s="40" t="s">
        <v>21</v>
      </c>
      <c r="E213" s="41">
        <v>7000</v>
      </c>
      <c r="F213" s="39" t="s">
        <v>134</v>
      </c>
      <c r="G213" s="39" t="s">
        <v>12</v>
      </c>
    </row>
    <row r="214" spans="1:7" ht="18">
      <c r="A214" s="39" t="s">
        <v>44</v>
      </c>
      <c r="B214" s="39" t="s">
        <v>8</v>
      </c>
      <c r="C214" s="39" t="s">
        <v>19</v>
      </c>
      <c r="D214" s="40" t="s">
        <v>22</v>
      </c>
      <c r="E214" s="41">
        <v>2000</v>
      </c>
      <c r="F214" s="39" t="s">
        <v>139</v>
      </c>
      <c r="G214" s="39" t="s">
        <v>12</v>
      </c>
    </row>
    <row r="215" spans="1:7" ht="18">
      <c r="A215" s="39" t="s">
        <v>44</v>
      </c>
      <c r="B215" s="39" t="s">
        <v>8</v>
      </c>
      <c r="C215" s="39" t="s">
        <v>23</v>
      </c>
      <c r="D215" s="40" t="s">
        <v>10</v>
      </c>
      <c r="E215" s="41">
        <v>350</v>
      </c>
      <c r="F215" s="39" t="s">
        <v>135</v>
      </c>
      <c r="G215" s="39" t="s">
        <v>12</v>
      </c>
    </row>
    <row r="216" spans="1:7" ht="18">
      <c r="A216" s="39" t="s">
        <v>44</v>
      </c>
      <c r="B216" s="39" t="s">
        <v>8</v>
      </c>
      <c r="C216" s="39" t="s">
        <v>23</v>
      </c>
      <c r="D216" s="40" t="s">
        <v>68</v>
      </c>
      <c r="E216" s="41">
        <v>1950</v>
      </c>
      <c r="F216" s="39" t="s">
        <v>136</v>
      </c>
      <c r="G216" s="39" t="s">
        <v>12</v>
      </c>
    </row>
    <row r="217" spans="1:7" ht="18">
      <c r="A217" s="39" t="s">
        <v>44</v>
      </c>
      <c r="B217" s="39" t="s">
        <v>8</v>
      </c>
      <c r="C217" s="39" t="s">
        <v>23</v>
      </c>
      <c r="D217" s="40" t="s">
        <v>24</v>
      </c>
      <c r="E217" s="41">
        <v>2500</v>
      </c>
      <c r="F217" s="39" t="s">
        <v>133</v>
      </c>
      <c r="G217" s="39" t="s">
        <v>12</v>
      </c>
    </row>
    <row r="218" spans="1:7" ht="18">
      <c r="A218" s="39" t="s">
        <v>44</v>
      </c>
      <c r="B218" s="39" t="s">
        <v>8</v>
      </c>
      <c r="C218" s="39" t="s">
        <v>23</v>
      </c>
      <c r="D218" s="40" t="s">
        <v>25</v>
      </c>
      <c r="E218" s="41">
        <v>1500</v>
      </c>
      <c r="F218" s="39" t="s">
        <v>134</v>
      </c>
      <c r="G218" s="39" t="s">
        <v>12</v>
      </c>
    </row>
    <row r="219" spans="1:7" ht="18">
      <c r="A219" s="39" t="s">
        <v>44</v>
      </c>
      <c r="B219" s="39" t="s">
        <v>8</v>
      </c>
      <c r="C219" s="39" t="s">
        <v>23</v>
      </c>
      <c r="D219" s="40" t="s">
        <v>26</v>
      </c>
      <c r="E219" s="41">
        <v>500</v>
      </c>
      <c r="F219" s="39" t="s">
        <v>135</v>
      </c>
      <c r="G219" s="39" t="s">
        <v>12</v>
      </c>
    </row>
    <row r="220" spans="1:7" ht="18">
      <c r="A220" s="39" t="s">
        <v>44</v>
      </c>
      <c r="B220" s="39" t="s">
        <v>8</v>
      </c>
      <c r="C220" s="39" t="s">
        <v>23</v>
      </c>
      <c r="D220" s="40" t="s">
        <v>27</v>
      </c>
      <c r="E220" s="41">
        <v>5500</v>
      </c>
      <c r="F220" s="39" t="s">
        <v>136</v>
      </c>
      <c r="G220" s="39" t="s">
        <v>12</v>
      </c>
    </row>
    <row r="221" spans="1:7" ht="18">
      <c r="A221" s="39" t="s">
        <v>44</v>
      </c>
      <c r="B221" s="39" t="s">
        <v>8</v>
      </c>
      <c r="C221" s="39" t="s">
        <v>23</v>
      </c>
      <c r="D221" s="40" t="s">
        <v>169</v>
      </c>
      <c r="E221" s="41">
        <v>1200</v>
      </c>
      <c r="F221" s="39" t="s">
        <v>137</v>
      </c>
      <c r="G221" s="39" t="s">
        <v>12</v>
      </c>
    </row>
    <row r="222" spans="1:7" ht="18">
      <c r="A222" s="39" t="s">
        <v>44</v>
      </c>
      <c r="B222" s="39" t="s">
        <v>8</v>
      </c>
      <c r="C222" s="39" t="s">
        <v>23</v>
      </c>
      <c r="D222" s="40" t="s">
        <v>29</v>
      </c>
      <c r="E222" s="41">
        <v>300</v>
      </c>
      <c r="F222" s="39" t="s">
        <v>138</v>
      </c>
      <c r="G222" s="39" t="s">
        <v>12</v>
      </c>
    </row>
    <row r="223" spans="1:7" ht="18">
      <c r="A223" s="39" t="s">
        <v>44</v>
      </c>
      <c r="B223" s="39" t="s">
        <v>8</v>
      </c>
      <c r="C223" s="39" t="s">
        <v>23</v>
      </c>
      <c r="D223" s="40" t="s">
        <v>18</v>
      </c>
      <c r="E223" s="41">
        <v>400</v>
      </c>
      <c r="F223" s="39" t="s">
        <v>134</v>
      </c>
      <c r="G223" s="39" t="s">
        <v>12</v>
      </c>
    </row>
    <row r="224" spans="1:7" ht="18">
      <c r="A224" s="39" t="s">
        <v>44</v>
      </c>
      <c r="B224" s="39" t="s">
        <v>30</v>
      </c>
      <c r="C224" s="39" t="s">
        <v>31</v>
      </c>
      <c r="D224" s="40" t="s">
        <v>32</v>
      </c>
      <c r="E224" s="41">
        <v>50000</v>
      </c>
      <c r="F224" s="42"/>
      <c r="G224" s="42"/>
    </row>
    <row r="225" spans="1:7" ht="18">
      <c r="A225" s="39" t="s">
        <v>44</v>
      </c>
      <c r="B225" s="39" t="s">
        <v>30</v>
      </c>
      <c r="C225" s="39" t="s">
        <v>31</v>
      </c>
      <c r="D225" s="40" t="s">
        <v>33</v>
      </c>
      <c r="E225" s="41">
        <v>11000</v>
      </c>
      <c r="F225" s="42"/>
      <c r="G225" s="42"/>
    </row>
    <row r="226" spans="1:7" ht="18">
      <c r="A226" s="39" t="s">
        <v>44</v>
      </c>
      <c r="B226" s="39" t="s">
        <v>30</v>
      </c>
      <c r="C226" s="39" t="s">
        <v>34</v>
      </c>
      <c r="D226" s="40" t="s">
        <v>166</v>
      </c>
      <c r="E226" s="41">
        <v>6500</v>
      </c>
      <c r="F226" s="42"/>
      <c r="G226" s="42"/>
    </row>
    <row r="227" spans="1:7" ht="18">
      <c r="A227" s="39" t="s">
        <v>44</v>
      </c>
      <c r="B227" s="39" t="s">
        <v>30</v>
      </c>
      <c r="C227" s="39" t="s">
        <v>34</v>
      </c>
      <c r="D227" s="40" t="s">
        <v>167</v>
      </c>
      <c r="E227" s="41">
        <v>12000</v>
      </c>
      <c r="F227" s="42"/>
      <c r="G227" s="42"/>
    </row>
    <row r="228" spans="1:7" ht="18">
      <c r="A228" s="39" t="s">
        <v>45</v>
      </c>
      <c r="B228" s="39" t="s">
        <v>8</v>
      </c>
      <c r="C228" s="39" t="s">
        <v>9</v>
      </c>
      <c r="D228" s="40" t="s">
        <v>10</v>
      </c>
      <c r="E228" s="41">
        <v>400</v>
      </c>
      <c r="F228" s="39" t="s">
        <v>140</v>
      </c>
      <c r="G228" s="39" t="s">
        <v>12</v>
      </c>
    </row>
    <row r="229" spans="1:7" ht="18">
      <c r="A229" s="39" t="s">
        <v>45</v>
      </c>
      <c r="B229" s="39" t="s">
        <v>8</v>
      </c>
      <c r="C229" s="39" t="s">
        <v>9</v>
      </c>
      <c r="D229" s="40" t="s">
        <v>66</v>
      </c>
      <c r="E229" s="41">
        <v>1500</v>
      </c>
      <c r="F229" s="39" t="s">
        <v>141</v>
      </c>
      <c r="G229" s="39" t="s">
        <v>12</v>
      </c>
    </row>
    <row r="230" spans="1:7" ht="18">
      <c r="A230" s="39" t="s">
        <v>45</v>
      </c>
      <c r="B230" s="39" t="s">
        <v>8</v>
      </c>
      <c r="C230" s="39" t="s">
        <v>9</v>
      </c>
      <c r="D230" s="40" t="s">
        <v>14</v>
      </c>
      <c r="E230" s="41">
        <v>3000</v>
      </c>
      <c r="F230" s="39" t="s">
        <v>142</v>
      </c>
      <c r="G230" s="39" t="s">
        <v>12</v>
      </c>
    </row>
    <row r="231" spans="1:7" ht="18">
      <c r="A231" s="39" t="s">
        <v>45</v>
      </c>
      <c r="B231" s="39" t="s">
        <v>8</v>
      </c>
      <c r="C231" s="39" t="s">
        <v>9</v>
      </c>
      <c r="D231" s="40" t="s">
        <v>15</v>
      </c>
      <c r="E231" s="41">
        <v>870</v>
      </c>
      <c r="F231" s="39" t="s">
        <v>142</v>
      </c>
      <c r="G231" s="39" t="s">
        <v>12</v>
      </c>
    </row>
    <row r="232" spans="1:7" ht="18">
      <c r="A232" s="39" t="s">
        <v>45</v>
      </c>
      <c r="B232" s="39" t="s">
        <v>8</v>
      </c>
      <c r="C232" s="39" t="s">
        <v>9</v>
      </c>
      <c r="D232" s="40" t="s">
        <v>67</v>
      </c>
      <c r="E232" s="41">
        <v>1600</v>
      </c>
      <c r="F232" s="39" t="s">
        <v>143</v>
      </c>
      <c r="G232" s="39" t="s">
        <v>12</v>
      </c>
    </row>
    <row r="233" spans="1:7" ht="18">
      <c r="A233" s="39" t="s">
        <v>45</v>
      </c>
      <c r="B233" s="39" t="s">
        <v>8</v>
      </c>
      <c r="C233" s="39" t="s">
        <v>9</v>
      </c>
      <c r="D233" s="40" t="s">
        <v>65</v>
      </c>
      <c r="E233" s="41">
        <v>6500</v>
      </c>
      <c r="F233" s="39" t="s">
        <v>144</v>
      </c>
      <c r="G233" s="39" t="s">
        <v>12</v>
      </c>
    </row>
    <row r="234" spans="1:7" ht="18">
      <c r="A234" s="39" t="s">
        <v>45</v>
      </c>
      <c r="B234" s="39" t="s">
        <v>8</v>
      </c>
      <c r="C234" s="39" t="s">
        <v>9</v>
      </c>
      <c r="D234" s="40" t="s">
        <v>16</v>
      </c>
      <c r="E234" s="41">
        <v>15000</v>
      </c>
      <c r="F234" s="39" t="s">
        <v>143</v>
      </c>
      <c r="G234" s="39" t="s">
        <v>12</v>
      </c>
    </row>
    <row r="235" spans="1:7" ht="18">
      <c r="A235" s="39" t="s">
        <v>45</v>
      </c>
      <c r="B235" s="39" t="s">
        <v>8</v>
      </c>
      <c r="C235" s="39" t="s">
        <v>9</v>
      </c>
      <c r="D235" s="40" t="s">
        <v>17</v>
      </c>
      <c r="E235" s="41">
        <v>501</v>
      </c>
      <c r="F235" s="39" t="s">
        <v>144</v>
      </c>
      <c r="G235" s="39" t="s">
        <v>12</v>
      </c>
    </row>
    <row r="236" spans="1:7" ht="18">
      <c r="A236" s="39" t="s">
        <v>45</v>
      </c>
      <c r="B236" s="39" t="s">
        <v>8</v>
      </c>
      <c r="C236" s="39" t="s">
        <v>9</v>
      </c>
      <c r="D236" s="40" t="s">
        <v>18</v>
      </c>
      <c r="E236" s="41">
        <v>600</v>
      </c>
      <c r="F236" s="39" t="s">
        <v>140</v>
      </c>
      <c r="G236" s="39" t="s">
        <v>12</v>
      </c>
    </row>
    <row r="237" spans="1:7" ht="18">
      <c r="A237" s="39" t="s">
        <v>45</v>
      </c>
      <c r="B237" s="39" t="s">
        <v>8</v>
      </c>
      <c r="C237" s="39" t="s">
        <v>19</v>
      </c>
      <c r="D237" s="40" t="s">
        <v>20</v>
      </c>
      <c r="E237" s="41">
        <v>10000</v>
      </c>
      <c r="F237" s="39" t="s">
        <v>145</v>
      </c>
      <c r="G237" s="39" t="s">
        <v>12</v>
      </c>
    </row>
    <row r="238" spans="1:7" ht="18">
      <c r="A238" s="39" t="s">
        <v>45</v>
      </c>
      <c r="B238" s="39" t="s">
        <v>8</v>
      </c>
      <c r="C238" s="39" t="s">
        <v>19</v>
      </c>
      <c r="D238" s="40" t="s">
        <v>21</v>
      </c>
      <c r="E238" s="41">
        <v>7000</v>
      </c>
      <c r="F238" s="39" t="s">
        <v>142</v>
      </c>
      <c r="G238" s="39" t="s">
        <v>12</v>
      </c>
    </row>
    <row r="239" spans="1:7" ht="18">
      <c r="A239" s="39" t="s">
        <v>45</v>
      </c>
      <c r="B239" s="39" t="s">
        <v>8</v>
      </c>
      <c r="C239" s="39" t="s">
        <v>19</v>
      </c>
      <c r="D239" s="40" t="s">
        <v>22</v>
      </c>
      <c r="E239" s="41">
        <v>2000</v>
      </c>
      <c r="F239" s="39" t="s">
        <v>146</v>
      </c>
      <c r="G239" s="39" t="s">
        <v>12</v>
      </c>
    </row>
    <row r="240" spans="1:7" ht="18">
      <c r="A240" s="39" t="s">
        <v>45</v>
      </c>
      <c r="B240" s="39" t="s">
        <v>8</v>
      </c>
      <c r="C240" s="39" t="s">
        <v>23</v>
      </c>
      <c r="D240" s="40" t="s">
        <v>10</v>
      </c>
      <c r="E240" s="41">
        <v>350</v>
      </c>
      <c r="F240" s="39" t="s">
        <v>143</v>
      </c>
      <c r="G240" s="39" t="s">
        <v>12</v>
      </c>
    </row>
    <row r="241" spans="1:7" ht="18">
      <c r="A241" s="39" t="s">
        <v>45</v>
      </c>
      <c r="B241" s="39" t="s">
        <v>8</v>
      </c>
      <c r="C241" s="39" t="s">
        <v>23</v>
      </c>
      <c r="D241" s="40" t="s">
        <v>68</v>
      </c>
      <c r="E241" s="41">
        <v>2500</v>
      </c>
      <c r="F241" s="39" t="s">
        <v>144</v>
      </c>
      <c r="G241" s="39" t="s">
        <v>12</v>
      </c>
    </row>
    <row r="242" spans="1:7" ht="18">
      <c r="A242" s="39" t="s">
        <v>45</v>
      </c>
      <c r="B242" s="39" t="s">
        <v>8</v>
      </c>
      <c r="C242" s="39" t="s">
        <v>23</v>
      </c>
      <c r="D242" s="40" t="s">
        <v>24</v>
      </c>
      <c r="E242" s="41">
        <v>2500</v>
      </c>
      <c r="F242" s="39" t="s">
        <v>141</v>
      </c>
      <c r="G242" s="39" t="s">
        <v>12</v>
      </c>
    </row>
    <row r="243" spans="1:7" ht="18">
      <c r="A243" s="39" t="s">
        <v>45</v>
      </c>
      <c r="B243" s="39" t="s">
        <v>8</v>
      </c>
      <c r="C243" s="39" t="s">
        <v>23</v>
      </c>
      <c r="D243" s="40" t="s">
        <v>25</v>
      </c>
      <c r="E243" s="41">
        <v>1500</v>
      </c>
      <c r="F243" s="39" t="s">
        <v>142</v>
      </c>
      <c r="G243" s="39" t="s">
        <v>12</v>
      </c>
    </row>
    <row r="244" spans="1:7" ht="18">
      <c r="A244" s="39" t="s">
        <v>45</v>
      </c>
      <c r="B244" s="39" t="s">
        <v>8</v>
      </c>
      <c r="C244" s="39" t="s">
        <v>23</v>
      </c>
      <c r="D244" s="40" t="s">
        <v>26</v>
      </c>
      <c r="E244" s="41">
        <v>500</v>
      </c>
      <c r="F244" s="39" t="s">
        <v>143</v>
      </c>
      <c r="G244" s="39" t="s">
        <v>12</v>
      </c>
    </row>
    <row r="245" spans="1:7" ht="18">
      <c r="A245" s="39" t="s">
        <v>45</v>
      </c>
      <c r="B245" s="39" t="s">
        <v>8</v>
      </c>
      <c r="C245" s="39" t="s">
        <v>23</v>
      </c>
      <c r="D245" s="40" t="s">
        <v>27</v>
      </c>
      <c r="E245" s="41">
        <v>5500</v>
      </c>
      <c r="F245" s="39" t="s">
        <v>144</v>
      </c>
      <c r="G245" s="39" t="s">
        <v>12</v>
      </c>
    </row>
    <row r="246" spans="1:7" ht="18">
      <c r="A246" s="39" t="s">
        <v>45</v>
      </c>
      <c r="B246" s="39" t="s">
        <v>8</v>
      </c>
      <c r="C246" s="39" t="s">
        <v>23</v>
      </c>
      <c r="D246" s="40" t="s">
        <v>169</v>
      </c>
      <c r="E246" s="41">
        <v>1200</v>
      </c>
      <c r="F246" s="39" t="s">
        <v>140</v>
      </c>
      <c r="G246" s="39" t="s">
        <v>12</v>
      </c>
    </row>
    <row r="247" spans="1:7" ht="18">
      <c r="A247" s="39" t="s">
        <v>45</v>
      </c>
      <c r="B247" s="39" t="s">
        <v>8</v>
      </c>
      <c r="C247" s="39" t="s">
        <v>23</v>
      </c>
      <c r="D247" s="40" t="s">
        <v>29</v>
      </c>
      <c r="E247" s="41">
        <v>650</v>
      </c>
      <c r="F247" s="39" t="s">
        <v>145</v>
      </c>
      <c r="G247" s="39" t="s">
        <v>12</v>
      </c>
    </row>
    <row r="248" spans="1:7" ht="18">
      <c r="A248" s="39" t="s">
        <v>45</v>
      </c>
      <c r="B248" s="39" t="s">
        <v>8</v>
      </c>
      <c r="C248" s="39" t="s">
        <v>23</v>
      </c>
      <c r="D248" s="40" t="s">
        <v>18</v>
      </c>
      <c r="E248" s="41">
        <v>400</v>
      </c>
      <c r="F248" s="39" t="s">
        <v>142</v>
      </c>
      <c r="G248" s="39" t="s">
        <v>12</v>
      </c>
    </row>
    <row r="249" spans="1:7" ht="18">
      <c r="A249" s="39" t="s">
        <v>45</v>
      </c>
      <c r="B249" s="39" t="s">
        <v>30</v>
      </c>
      <c r="C249" s="39" t="s">
        <v>31</v>
      </c>
      <c r="D249" s="40" t="s">
        <v>32</v>
      </c>
      <c r="E249" s="41">
        <v>50000</v>
      </c>
      <c r="F249" s="42"/>
      <c r="G249" s="42"/>
    </row>
    <row r="250" spans="1:7" ht="18">
      <c r="A250" s="39" t="s">
        <v>45</v>
      </c>
      <c r="B250" s="39" t="s">
        <v>30</v>
      </c>
      <c r="C250" s="39" t="s">
        <v>31</v>
      </c>
      <c r="D250" s="40" t="s">
        <v>33</v>
      </c>
      <c r="E250" s="41">
        <v>12000</v>
      </c>
      <c r="F250" s="42"/>
      <c r="G250" s="42"/>
    </row>
    <row r="251" spans="1:7" ht="18">
      <c r="A251" s="39" t="s">
        <v>45</v>
      </c>
      <c r="B251" s="39" t="s">
        <v>30</v>
      </c>
      <c r="C251" s="39" t="s">
        <v>34</v>
      </c>
      <c r="D251" s="40" t="s">
        <v>166</v>
      </c>
      <c r="E251" s="41">
        <v>4508</v>
      </c>
      <c r="F251" s="42"/>
      <c r="G251" s="42"/>
    </row>
    <row r="252" spans="1:7" ht="18">
      <c r="A252" s="39" t="s">
        <v>45</v>
      </c>
      <c r="B252" s="39" t="s">
        <v>30</v>
      </c>
      <c r="C252" s="39" t="s">
        <v>34</v>
      </c>
      <c r="D252" s="40" t="s">
        <v>167</v>
      </c>
      <c r="E252" s="41">
        <v>18000</v>
      </c>
      <c r="F252" s="42"/>
      <c r="G252" s="42"/>
    </row>
    <row r="253" spans="1:7" ht="18">
      <c r="A253" s="39" t="s">
        <v>46</v>
      </c>
      <c r="B253" s="39" t="s">
        <v>8</v>
      </c>
      <c r="C253" s="39" t="s">
        <v>9</v>
      </c>
      <c r="D253" s="40" t="s">
        <v>10</v>
      </c>
      <c r="E253" s="41">
        <v>500</v>
      </c>
      <c r="F253" s="39" t="s">
        <v>147</v>
      </c>
      <c r="G253" s="39" t="s">
        <v>12</v>
      </c>
    </row>
    <row r="254" spans="1:7" ht="18">
      <c r="A254" s="39" t="s">
        <v>46</v>
      </c>
      <c r="B254" s="39" t="s">
        <v>8</v>
      </c>
      <c r="C254" s="39" t="s">
        <v>9</v>
      </c>
      <c r="D254" s="40" t="s">
        <v>66</v>
      </c>
      <c r="E254" s="41">
        <v>1620</v>
      </c>
      <c r="F254" s="39" t="s">
        <v>148</v>
      </c>
      <c r="G254" s="39" t="s">
        <v>12</v>
      </c>
    </row>
    <row r="255" spans="1:7" ht="18">
      <c r="A255" s="39" t="s">
        <v>46</v>
      </c>
      <c r="B255" s="39" t="s">
        <v>8</v>
      </c>
      <c r="C255" s="39" t="s">
        <v>9</v>
      </c>
      <c r="D255" s="40" t="s">
        <v>14</v>
      </c>
      <c r="E255" s="41">
        <v>3000</v>
      </c>
      <c r="F255" s="39" t="s">
        <v>149</v>
      </c>
      <c r="G255" s="39" t="s">
        <v>12</v>
      </c>
    </row>
    <row r="256" spans="1:7" ht="18">
      <c r="A256" s="39" t="s">
        <v>46</v>
      </c>
      <c r="B256" s="39" t="s">
        <v>8</v>
      </c>
      <c r="C256" s="39" t="s">
        <v>9</v>
      </c>
      <c r="D256" s="40" t="s">
        <v>15</v>
      </c>
      <c r="E256" s="41">
        <v>870</v>
      </c>
      <c r="F256" s="39" t="s">
        <v>150</v>
      </c>
      <c r="G256" s="39" t="s">
        <v>12</v>
      </c>
    </row>
    <row r="257" spans="1:7" ht="18">
      <c r="A257" s="39" t="s">
        <v>46</v>
      </c>
      <c r="B257" s="39" t="s">
        <v>8</v>
      </c>
      <c r="C257" s="39" t="s">
        <v>9</v>
      </c>
      <c r="D257" s="40" t="s">
        <v>67</v>
      </c>
      <c r="E257" s="41">
        <v>1520</v>
      </c>
      <c r="F257" s="39" t="s">
        <v>150</v>
      </c>
      <c r="G257" s="39" t="s">
        <v>12</v>
      </c>
    </row>
    <row r="258" spans="1:7" ht="18">
      <c r="A258" s="39" t="s">
        <v>46</v>
      </c>
      <c r="B258" s="39" t="s">
        <v>8</v>
      </c>
      <c r="C258" s="39" t="s">
        <v>9</v>
      </c>
      <c r="D258" s="40" t="s">
        <v>65</v>
      </c>
      <c r="E258" s="41">
        <v>5000</v>
      </c>
      <c r="F258" s="39" t="s">
        <v>151</v>
      </c>
      <c r="G258" s="39" t="s">
        <v>13</v>
      </c>
    </row>
    <row r="259" spans="1:7" ht="18">
      <c r="A259" s="39" t="s">
        <v>46</v>
      </c>
      <c r="B259" s="39" t="s">
        <v>8</v>
      </c>
      <c r="C259" s="39" t="s">
        <v>9</v>
      </c>
      <c r="D259" s="40" t="s">
        <v>16</v>
      </c>
      <c r="E259" s="41">
        <v>15000</v>
      </c>
      <c r="F259" s="39" t="s">
        <v>152</v>
      </c>
      <c r="G259" s="39" t="s">
        <v>12</v>
      </c>
    </row>
    <row r="260" spans="1:7" ht="18">
      <c r="A260" s="39" t="s">
        <v>46</v>
      </c>
      <c r="B260" s="39" t="s">
        <v>8</v>
      </c>
      <c r="C260" s="39" t="s">
        <v>9</v>
      </c>
      <c r="D260" s="40" t="s">
        <v>17</v>
      </c>
      <c r="E260" s="41">
        <v>501</v>
      </c>
      <c r="F260" s="39" t="s">
        <v>148</v>
      </c>
      <c r="G260" s="39" t="s">
        <v>12</v>
      </c>
    </row>
    <row r="261" spans="1:7" ht="18">
      <c r="A261" s="39" t="s">
        <v>46</v>
      </c>
      <c r="B261" s="39" t="s">
        <v>8</v>
      </c>
      <c r="C261" s="39" t="s">
        <v>9</v>
      </c>
      <c r="D261" s="40" t="s">
        <v>18</v>
      </c>
      <c r="E261" s="41">
        <v>600</v>
      </c>
      <c r="F261" s="39" t="s">
        <v>153</v>
      </c>
      <c r="G261" s="39" t="s">
        <v>13</v>
      </c>
    </row>
    <row r="262" spans="1:7" ht="18">
      <c r="A262" s="39" t="s">
        <v>46</v>
      </c>
      <c r="B262" s="39" t="s">
        <v>8</v>
      </c>
      <c r="C262" s="39" t="s">
        <v>19</v>
      </c>
      <c r="D262" s="40" t="s">
        <v>20</v>
      </c>
      <c r="E262" s="41">
        <v>10000</v>
      </c>
      <c r="F262" s="39" t="s">
        <v>154</v>
      </c>
      <c r="G262" s="39" t="s">
        <v>12</v>
      </c>
    </row>
    <row r="263" spans="1:7" ht="18">
      <c r="A263" s="39" t="s">
        <v>46</v>
      </c>
      <c r="B263" s="39" t="s">
        <v>8</v>
      </c>
      <c r="C263" s="39" t="s">
        <v>19</v>
      </c>
      <c r="D263" s="40" t="s">
        <v>21</v>
      </c>
      <c r="E263" s="41">
        <v>7000</v>
      </c>
      <c r="F263" s="39" t="s">
        <v>150</v>
      </c>
      <c r="G263" s="39" t="s">
        <v>12</v>
      </c>
    </row>
    <row r="264" spans="1:7" ht="18">
      <c r="A264" s="39" t="s">
        <v>46</v>
      </c>
      <c r="B264" s="39" t="s">
        <v>8</v>
      </c>
      <c r="C264" s="39" t="s">
        <v>19</v>
      </c>
      <c r="D264" s="40" t="s">
        <v>22</v>
      </c>
      <c r="E264" s="41">
        <v>2000</v>
      </c>
      <c r="F264" s="39" t="s">
        <v>151</v>
      </c>
      <c r="G264" s="39" t="s">
        <v>13</v>
      </c>
    </row>
    <row r="265" spans="1:7" ht="18">
      <c r="A265" s="39" t="s">
        <v>46</v>
      </c>
      <c r="B265" s="39" t="s">
        <v>8</v>
      </c>
      <c r="C265" s="39" t="s">
        <v>23</v>
      </c>
      <c r="D265" s="40" t="s">
        <v>10</v>
      </c>
      <c r="E265" s="41">
        <v>350</v>
      </c>
      <c r="F265" s="39" t="s">
        <v>152</v>
      </c>
      <c r="G265" s="39" t="s">
        <v>12</v>
      </c>
    </row>
    <row r="266" spans="1:7" ht="18">
      <c r="A266" s="39" t="s">
        <v>46</v>
      </c>
      <c r="B266" s="39" t="s">
        <v>8</v>
      </c>
      <c r="C266" s="39" t="s">
        <v>23</v>
      </c>
      <c r="D266" s="40" t="s">
        <v>68</v>
      </c>
      <c r="E266" s="41">
        <v>1960</v>
      </c>
      <c r="F266" s="39" t="s">
        <v>148</v>
      </c>
      <c r="G266" s="39" t="s">
        <v>12</v>
      </c>
    </row>
    <row r="267" spans="1:7" ht="18">
      <c r="A267" s="39" t="s">
        <v>46</v>
      </c>
      <c r="B267" s="39" t="s">
        <v>8</v>
      </c>
      <c r="C267" s="39" t="s">
        <v>23</v>
      </c>
      <c r="D267" s="40" t="s">
        <v>24</v>
      </c>
      <c r="E267" s="41">
        <v>2500</v>
      </c>
      <c r="F267" s="39" t="s">
        <v>155</v>
      </c>
      <c r="G267" s="39" t="s">
        <v>13</v>
      </c>
    </row>
    <row r="268" spans="1:7" ht="18">
      <c r="A268" s="39" t="s">
        <v>46</v>
      </c>
      <c r="B268" s="39" t="s">
        <v>8</v>
      </c>
      <c r="C268" s="39" t="s">
        <v>23</v>
      </c>
      <c r="D268" s="40" t="s">
        <v>25</v>
      </c>
      <c r="E268" s="41">
        <v>1500</v>
      </c>
      <c r="F268" s="39" t="s">
        <v>150</v>
      </c>
      <c r="G268" s="39" t="s">
        <v>12</v>
      </c>
    </row>
    <row r="269" spans="1:7" ht="18">
      <c r="A269" s="39" t="s">
        <v>46</v>
      </c>
      <c r="B269" s="39" t="s">
        <v>8</v>
      </c>
      <c r="C269" s="39" t="s">
        <v>23</v>
      </c>
      <c r="D269" s="40" t="s">
        <v>26</v>
      </c>
      <c r="E269" s="41">
        <v>500</v>
      </c>
      <c r="F269" s="39" t="s">
        <v>151</v>
      </c>
      <c r="G269" s="39" t="s">
        <v>12</v>
      </c>
    </row>
    <row r="270" spans="1:7" ht="18">
      <c r="A270" s="39" t="s">
        <v>46</v>
      </c>
      <c r="B270" s="39" t="s">
        <v>8</v>
      </c>
      <c r="C270" s="39" t="s">
        <v>23</v>
      </c>
      <c r="D270" s="40" t="s">
        <v>27</v>
      </c>
      <c r="E270" s="41">
        <v>5500</v>
      </c>
      <c r="F270" s="39" t="s">
        <v>152</v>
      </c>
      <c r="G270" s="39" t="s">
        <v>13</v>
      </c>
    </row>
    <row r="271" spans="1:7" ht="18">
      <c r="A271" s="39" t="s">
        <v>46</v>
      </c>
      <c r="B271" s="39" t="s">
        <v>8</v>
      </c>
      <c r="C271" s="39" t="s">
        <v>23</v>
      </c>
      <c r="D271" s="40" t="s">
        <v>169</v>
      </c>
      <c r="E271" s="41">
        <v>1200</v>
      </c>
      <c r="F271" s="39" t="s">
        <v>148</v>
      </c>
      <c r="G271" s="39" t="s">
        <v>12</v>
      </c>
    </row>
    <row r="272" spans="1:7" ht="18">
      <c r="A272" s="39" t="s">
        <v>46</v>
      </c>
      <c r="B272" s="39" t="s">
        <v>8</v>
      </c>
      <c r="C272" s="39" t="s">
        <v>23</v>
      </c>
      <c r="D272" s="40" t="s">
        <v>29</v>
      </c>
      <c r="E272" s="41">
        <v>300</v>
      </c>
      <c r="F272" s="39" t="s">
        <v>153</v>
      </c>
      <c r="G272" s="39" t="s">
        <v>12</v>
      </c>
    </row>
    <row r="273" spans="1:7" ht="18">
      <c r="A273" s="39" t="s">
        <v>46</v>
      </c>
      <c r="B273" s="39" t="s">
        <v>8</v>
      </c>
      <c r="C273" s="39" t="s">
        <v>23</v>
      </c>
      <c r="D273" s="40" t="s">
        <v>18</v>
      </c>
      <c r="E273" s="41">
        <v>400</v>
      </c>
      <c r="F273" s="39" t="s">
        <v>154</v>
      </c>
      <c r="G273" s="39" t="s">
        <v>12</v>
      </c>
    </row>
    <row r="274" spans="1:7" ht="18">
      <c r="A274" s="39" t="s">
        <v>46</v>
      </c>
      <c r="B274" s="39" t="s">
        <v>30</v>
      </c>
      <c r="C274" s="39" t="s">
        <v>31</v>
      </c>
      <c r="D274" s="40" t="s">
        <v>32</v>
      </c>
      <c r="E274" s="41">
        <v>50000</v>
      </c>
      <c r="F274" s="42"/>
      <c r="G274" s="42"/>
    </row>
    <row r="275" spans="1:7" ht="18">
      <c r="A275" s="39" t="s">
        <v>46</v>
      </c>
      <c r="B275" s="39" t="s">
        <v>30</v>
      </c>
      <c r="C275" s="39" t="s">
        <v>31</v>
      </c>
      <c r="D275" s="40" t="s">
        <v>33</v>
      </c>
      <c r="E275" s="41">
        <v>12000</v>
      </c>
      <c r="F275" s="42"/>
      <c r="G275" s="42"/>
    </row>
    <row r="276" spans="1:7" ht="18">
      <c r="A276" s="39" t="s">
        <v>46</v>
      </c>
      <c r="B276" s="39" t="s">
        <v>30</v>
      </c>
      <c r="C276" s="39" t="s">
        <v>34</v>
      </c>
      <c r="D276" s="40" t="s">
        <v>166</v>
      </c>
      <c r="E276" s="41">
        <v>7800</v>
      </c>
      <c r="F276" s="42"/>
      <c r="G276" s="42"/>
    </row>
    <row r="277" spans="1:7" ht="18">
      <c r="A277" s="39" t="s">
        <v>46</v>
      </c>
      <c r="B277" s="39" t="s">
        <v>30</v>
      </c>
      <c r="C277" s="39" t="s">
        <v>34</v>
      </c>
      <c r="D277" s="40" t="s">
        <v>167</v>
      </c>
      <c r="E277" s="41">
        <v>7250</v>
      </c>
      <c r="F277" s="42"/>
      <c r="G277" s="42"/>
    </row>
    <row r="278" spans="1:7" ht="18">
      <c r="A278" s="39" t="s">
        <v>47</v>
      </c>
      <c r="B278" s="39" t="s">
        <v>8</v>
      </c>
      <c r="C278" s="39" t="s">
        <v>9</v>
      </c>
      <c r="D278" s="40" t="s">
        <v>10</v>
      </c>
      <c r="E278" s="41">
        <v>400</v>
      </c>
      <c r="F278" s="39" t="s">
        <v>156</v>
      </c>
      <c r="G278" s="39" t="s">
        <v>12</v>
      </c>
    </row>
    <row r="279" spans="1:7" ht="18">
      <c r="A279" s="39" t="s">
        <v>47</v>
      </c>
      <c r="B279" s="39" t="s">
        <v>8</v>
      </c>
      <c r="C279" s="39" t="s">
        <v>9</v>
      </c>
      <c r="D279" s="40" t="s">
        <v>66</v>
      </c>
      <c r="E279" s="41">
        <v>1500</v>
      </c>
      <c r="F279" s="39" t="s">
        <v>157</v>
      </c>
      <c r="G279" s="39" t="s">
        <v>13</v>
      </c>
    </row>
    <row r="280" spans="1:7" ht="18">
      <c r="A280" s="39" t="s">
        <v>47</v>
      </c>
      <c r="B280" s="39" t="s">
        <v>8</v>
      </c>
      <c r="C280" s="39" t="s">
        <v>9</v>
      </c>
      <c r="D280" s="40" t="s">
        <v>14</v>
      </c>
      <c r="E280" s="41">
        <v>3000</v>
      </c>
      <c r="F280" s="39" t="s">
        <v>158</v>
      </c>
      <c r="G280" s="39" t="s">
        <v>12</v>
      </c>
    </row>
    <row r="281" spans="1:7" ht="18">
      <c r="A281" s="39" t="s">
        <v>47</v>
      </c>
      <c r="B281" s="39" t="s">
        <v>8</v>
      </c>
      <c r="C281" s="39" t="s">
        <v>9</v>
      </c>
      <c r="D281" s="40" t="s">
        <v>15</v>
      </c>
      <c r="E281" s="41">
        <v>870</v>
      </c>
      <c r="F281" s="39" t="s">
        <v>159</v>
      </c>
      <c r="G281" s="39" t="s">
        <v>12</v>
      </c>
    </row>
    <row r="282" spans="1:7" ht="18">
      <c r="A282" s="39" t="s">
        <v>47</v>
      </c>
      <c r="B282" s="39" t="s">
        <v>8</v>
      </c>
      <c r="C282" s="39" t="s">
        <v>9</v>
      </c>
      <c r="D282" s="40" t="s">
        <v>67</v>
      </c>
      <c r="E282" s="41">
        <v>1600</v>
      </c>
      <c r="F282" s="39" t="s">
        <v>159</v>
      </c>
      <c r="G282" s="39" t="s">
        <v>13</v>
      </c>
    </row>
    <row r="283" spans="1:7" ht="18">
      <c r="A283" s="39" t="s">
        <v>47</v>
      </c>
      <c r="B283" s="39" t="s">
        <v>8</v>
      </c>
      <c r="C283" s="39" t="s">
        <v>9</v>
      </c>
      <c r="D283" s="40" t="s">
        <v>65</v>
      </c>
      <c r="E283" s="41">
        <v>6000</v>
      </c>
      <c r="F283" s="39" t="s">
        <v>160</v>
      </c>
      <c r="G283" s="39" t="s">
        <v>12</v>
      </c>
    </row>
    <row r="284" spans="1:7" ht="18">
      <c r="A284" s="39" t="s">
        <v>47</v>
      </c>
      <c r="B284" s="39" t="s">
        <v>8</v>
      </c>
      <c r="C284" s="39" t="s">
        <v>9</v>
      </c>
      <c r="D284" s="40" t="s">
        <v>16</v>
      </c>
      <c r="E284" s="41">
        <v>15000</v>
      </c>
      <c r="F284" s="39" t="s">
        <v>161</v>
      </c>
      <c r="G284" s="39" t="s">
        <v>12</v>
      </c>
    </row>
    <row r="285" spans="1:7" ht="18">
      <c r="A285" s="39" t="s">
        <v>47</v>
      </c>
      <c r="B285" s="39" t="s">
        <v>8</v>
      </c>
      <c r="C285" s="39" t="s">
        <v>9</v>
      </c>
      <c r="D285" s="40" t="s">
        <v>17</v>
      </c>
      <c r="E285" s="41">
        <v>501</v>
      </c>
      <c r="F285" s="39" t="s">
        <v>157</v>
      </c>
      <c r="G285" s="39" t="s">
        <v>13</v>
      </c>
    </row>
    <row r="286" spans="1:7" ht="18">
      <c r="A286" s="39" t="s">
        <v>47</v>
      </c>
      <c r="B286" s="39" t="s">
        <v>8</v>
      </c>
      <c r="C286" s="39" t="s">
        <v>9</v>
      </c>
      <c r="D286" s="40" t="s">
        <v>18</v>
      </c>
      <c r="E286" s="41">
        <v>600</v>
      </c>
      <c r="F286" s="39" t="s">
        <v>162</v>
      </c>
      <c r="G286" s="39" t="s">
        <v>12</v>
      </c>
    </row>
    <row r="287" spans="1:7" ht="18">
      <c r="A287" s="39" t="s">
        <v>47</v>
      </c>
      <c r="B287" s="39" t="s">
        <v>8</v>
      </c>
      <c r="C287" s="39" t="s">
        <v>19</v>
      </c>
      <c r="D287" s="40" t="s">
        <v>20</v>
      </c>
      <c r="E287" s="41">
        <v>10000</v>
      </c>
      <c r="F287" s="39" t="s">
        <v>163</v>
      </c>
      <c r="G287" s="39" t="s">
        <v>12</v>
      </c>
    </row>
    <row r="288" spans="1:7" ht="18">
      <c r="A288" s="39" t="s">
        <v>47</v>
      </c>
      <c r="B288" s="39" t="s">
        <v>8</v>
      </c>
      <c r="C288" s="39" t="s">
        <v>19</v>
      </c>
      <c r="D288" s="40" t="s">
        <v>21</v>
      </c>
      <c r="E288" s="41">
        <v>7000</v>
      </c>
      <c r="F288" s="39" t="s">
        <v>159</v>
      </c>
      <c r="G288" s="39" t="s">
        <v>12</v>
      </c>
    </row>
    <row r="289" spans="1:7" ht="18">
      <c r="A289" s="39" t="s">
        <v>47</v>
      </c>
      <c r="B289" s="39" t="s">
        <v>8</v>
      </c>
      <c r="C289" s="39" t="s">
        <v>19</v>
      </c>
      <c r="D289" s="40" t="s">
        <v>22</v>
      </c>
      <c r="E289" s="41">
        <v>2000</v>
      </c>
      <c r="F289" s="39" t="s">
        <v>160</v>
      </c>
      <c r="G289" s="39" t="s">
        <v>12</v>
      </c>
    </row>
    <row r="290" spans="1:7" ht="18">
      <c r="A290" s="39" t="s">
        <v>47</v>
      </c>
      <c r="B290" s="39" t="s">
        <v>8</v>
      </c>
      <c r="C290" s="39" t="s">
        <v>23</v>
      </c>
      <c r="D290" s="40" t="s">
        <v>10</v>
      </c>
      <c r="E290" s="41">
        <v>350</v>
      </c>
      <c r="F290" s="39" t="s">
        <v>161</v>
      </c>
      <c r="G290" s="39" t="s">
        <v>12</v>
      </c>
    </row>
    <row r="291" spans="1:7" ht="18">
      <c r="A291" s="39" t="s">
        <v>47</v>
      </c>
      <c r="B291" s="39" t="s">
        <v>8</v>
      </c>
      <c r="C291" s="39" t="s">
        <v>23</v>
      </c>
      <c r="D291" s="40" t="s">
        <v>68</v>
      </c>
      <c r="E291" s="41">
        <v>2000</v>
      </c>
      <c r="F291" s="39" t="s">
        <v>157</v>
      </c>
      <c r="G291" s="39" t="s">
        <v>12</v>
      </c>
    </row>
    <row r="292" spans="1:7" ht="18">
      <c r="A292" s="39" t="s">
        <v>47</v>
      </c>
      <c r="B292" s="39" t="s">
        <v>8</v>
      </c>
      <c r="C292" s="39" t="s">
        <v>23</v>
      </c>
      <c r="D292" s="40" t="s">
        <v>24</v>
      </c>
      <c r="E292" s="41">
        <v>2500</v>
      </c>
      <c r="F292" s="39" t="s">
        <v>164</v>
      </c>
      <c r="G292" s="39" t="s">
        <v>12</v>
      </c>
    </row>
    <row r="293" spans="1:7" ht="18">
      <c r="A293" s="39" t="s">
        <v>47</v>
      </c>
      <c r="B293" s="39" t="s">
        <v>8</v>
      </c>
      <c r="C293" s="39" t="s">
        <v>23</v>
      </c>
      <c r="D293" s="40" t="s">
        <v>25</v>
      </c>
      <c r="E293" s="41">
        <v>1500</v>
      </c>
      <c r="F293" s="39" t="s">
        <v>159</v>
      </c>
      <c r="G293" s="39" t="s">
        <v>12</v>
      </c>
    </row>
    <row r="294" spans="1:7" ht="18">
      <c r="A294" s="39" t="s">
        <v>47</v>
      </c>
      <c r="B294" s="39" t="s">
        <v>8</v>
      </c>
      <c r="C294" s="39" t="s">
        <v>23</v>
      </c>
      <c r="D294" s="40" t="s">
        <v>26</v>
      </c>
      <c r="E294" s="41">
        <v>500</v>
      </c>
      <c r="F294" s="39" t="s">
        <v>160</v>
      </c>
      <c r="G294" s="39" t="s">
        <v>12</v>
      </c>
    </row>
    <row r="295" spans="1:7" ht="18">
      <c r="A295" s="39" t="s">
        <v>47</v>
      </c>
      <c r="B295" s="39" t="s">
        <v>8</v>
      </c>
      <c r="C295" s="39" t="s">
        <v>23</v>
      </c>
      <c r="D295" s="40" t="s">
        <v>27</v>
      </c>
      <c r="E295" s="41">
        <v>5500</v>
      </c>
      <c r="F295" s="39" t="s">
        <v>161</v>
      </c>
      <c r="G295" s="39" t="s">
        <v>12</v>
      </c>
    </row>
    <row r="296" spans="1:7" ht="18">
      <c r="A296" s="39" t="s">
        <v>47</v>
      </c>
      <c r="B296" s="39" t="s">
        <v>8</v>
      </c>
      <c r="C296" s="39" t="s">
        <v>23</v>
      </c>
      <c r="D296" s="40" t="s">
        <v>169</v>
      </c>
      <c r="E296" s="41">
        <v>1200</v>
      </c>
      <c r="F296" s="39" t="s">
        <v>157</v>
      </c>
      <c r="G296" s="39" t="s">
        <v>12</v>
      </c>
    </row>
    <row r="297" spans="1:7" ht="18">
      <c r="A297" s="39" t="s">
        <v>47</v>
      </c>
      <c r="B297" s="39" t="s">
        <v>8</v>
      </c>
      <c r="C297" s="39" t="s">
        <v>23</v>
      </c>
      <c r="D297" s="40" t="s">
        <v>29</v>
      </c>
      <c r="E297" s="41">
        <v>300</v>
      </c>
      <c r="F297" s="39" t="s">
        <v>162</v>
      </c>
      <c r="G297" s="39" t="s">
        <v>12</v>
      </c>
    </row>
    <row r="298" spans="1:7" ht="18">
      <c r="A298" s="39" t="s">
        <v>47</v>
      </c>
      <c r="B298" s="39" t="s">
        <v>8</v>
      </c>
      <c r="C298" s="39" t="s">
        <v>23</v>
      </c>
      <c r="D298" s="40" t="s">
        <v>18</v>
      </c>
      <c r="E298" s="41">
        <v>400</v>
      </c>
      <c r="F298" s="39" t="s">
        <v>163</v>
      </c>
      <c r="G298" s="39" t="s">
        <v>12</v>
      </c>
    </row>
    <row r="299" spans="1:7" ht="18">
      <c r="A299" s="39" t="s">
        <v>47</v>
      </c>
      <c r="B299" s="39" t="s">
        <v>30</v>
      </c>
      <c r="C299" s="39" t="s">
        <v>31</v>
      </c>
      <c r="D299" s="40" t="s">
        <v>32</v>
      </c>
      <c r="E299" s="41">
        <v>50000</v>
      </c>
      <c r="F299" s="42"/>
      <c r="G299" s="42"/>
    </row>
    <row r="300" spans="1:7" ht="18">
      <c r="A300" s="39" t="s">
        <v>47</v>
      </c>
      <c r="B300" s="39" t="s">
        <v>30</v>
      </c>
      <c r="C300" s="39" t="s">
        <v>31</v>
      </c>
      <c r="D300" s="40" t="s">
        <v>33</v>
      </c>
      <c r="E300" s="41">
        <v>12000</v>
      </c>
      <c r="F300" s="42"/>
      <c r="G300" s="42"/>
    </row>
    <row r="301" spans="1:7" ht="18">
      <c r="A301" s="39" t="s">
        <v>47</v>
      </c>
      <c r="B301" s="39" t="s">
        <v>30</v>
      </c>
      <c r="C301" s="39" t="s">
        <v>34</v>
      </c>
      <c r="D301" s="40" t="s">
        <v>166</v>
      </c>
      <c r="E301" s="41">
        <v>7800</v>
      </c>
      <c r="F301" s="42"/>
      <c r="G301" s="42"/>
    </row>
    <row r="302" spans="1:7" ht="18">
      <c r="A302" s="39" t="s">
        <v>47</v>
      </c>
      <c r="B302" s="39" t="s">
        <v>30</v>
      </c>
      <c r="C302" s="39" t="s">
        <v>34</v>
      </c>
      <c r="D302" s="40" t="s">
        <v>167</v>
      </c>
      <c r="E302" s="41">
        <v>7250</v>
      </c>
      <c r="F302" s="42"/>
      <c r="G302" s="42"/>
    </row>
  </sheetData>
  <sheetProtection algorithmName="SHA-512" hashValue="gxhCDTblQdkIghf1A6QNTjZbRqANtP8MUknK64o/GRtYraJT7sa6Ghd1a+7fB5AcSJ/GVkmNcM6InK0UhoRMLg==" saltValue="kJsI05Q7O3m7sBXZe6Uhdw==" spinCount="100000" sheet="1" objects="1" scenarios="1"/>
  <dataValidations count="1">
    <dataValidation type="list" allowBlank="1" showInputMessage="1" showErrorMessage="1" sqref="G3:G302" xr:uid="{1846FCD3-C014-4C9C-965B-AD99A352D8DA}">
      <formula1>"Paid,Late"</formula1>
    </dataValidation>
  </dataValidation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Income &amp; Expense</vt:lpstr>
      <vt:lpstr>Dashboard</vt:lpstr>
      <vt:lpstr>Assets</vt:lpstr>
      <vt:lpstr>Sheet1</vt:lpstr>
      <vt:lpstr>Sheet2</vt:lpstr>
      <vt:lpstr>Sheet1!Table.1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Dabi</dc:creator>
  <cp:lastModifiedBy>Shubham Dabi</cp:lastModifiedBy>
  <dcterms:created xsi:type="dcterms:W3CDTF">2024-05-30T14:18:27Z</dcterms:created>
  <dcterms:modified xsi:type="dcterms:W3CDTF">2024-10-31T10:58:17Z</dcterms:modified>
</cp:coreProperties>
</file>