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90E4AEA-9447-42F4-A8D9-57206AD40167}" xr6:coauthVersionLast="47" xr6:coauthVersionMax="47" xr10:uidLastSave="{00000000-0000-0000-0000-000000000000}"/>
  <bookViews>
    <workbookView xWindow="23880" yWindow="-120" windowWidth="20730" windowHeight="1116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4" l="1"/>
  <c r="D8" i="4"/>
  <c r="E8" i="4" s="1"/>
  <c r="E19" i="4" s="1"/>
  <c r="E21" i="4" s="1"/>
  <c r="D4" i="4"/>
  <c r="B5" i="4"/>
  <c r="A10" i="4"/>
  <c r="A11" i="4"/>
  <c r="A12" i="4"/>
  <c r="A13" i="4"/>
  <c r="A14" i="4"/>
  <c r="A15" i="4"/>
  <c r="A16" i="4"/>
  <c r="A17" i="4"/>
  <c r="A18" i="4"/>
  <c r="A9" i="4"/>
  <c r="A8" i="4"/>
  <c r="E20" i="4" l="1"/>
</calcChain>
</file>

<file path=xl/sharedStrings.xml><?xml version="1.0" encoding="utf-8"?>
<sst xmlns="http://schemas.openxmlformats.org/spreadsheetml/2006/main" count="72" uniqueCount="57">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</sst>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5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2" sqref="A2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2" t="s">
        <v>0</v>
      </c>
      <c r="B1" s="12" t="s">
        <v>23</v>
      </c>
    </row>
    <row r="2" spans="1:2" x14ac:dyDescent="0.2">
      <c r="A2" s="11" t="s">
        <v>18</v>
      </c>
      <c r="B2" s="11">
        <v>100</v>
      </c>
    </row>
    <row r="3" spans="1:2" x14ac:dyDescent="0.2">
      <c r="A3" s="11" t="s">
        <v>19</v>
      </c>
      <c r="B3" s="11">
        <v>150</v>
      </c>
    </row>
    <row r="4" spans="1:2" x14ac:dyDescent="0.2">
      <c r="A4" s="11" t="s">
        <v>20</v>
      </c>
      <c r="B4" s="11">
        <v>200</v>
      </c>
    </row>
    <row r="5" spans="1:2" x14ac:dyDescent="0.2">
      <c r="A5" s="11" t="s">
        <v>21</v>
      </c>
      <c r="B5" s="11">
        <v>225</v>
      </c>
    </row>
    <row r="6" spans="1:2" x14ac:dyDescent="0.2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A8" sqref="A8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2" t="s">
        <v>2</v>
      </c>
      <c r="B1" s="12" t="s">
        <v>3</v>
      </c>
      <c r="C1" s="12" t="s">
        <v>4</v>
      </c>
    </row>
    <row r="2" spans="1:3" x14ac:dyDescent="0.2">
      <c r="A2" s="11" t="s">
        <v>33</v>
      </c>
      <c r="B2" s="11" t="s">
        <v>5</v>
      </c>
      <c r="C2" s="11" t="s">
        <v>24</v>
      </c>
    </row>
    <row r="3" spans="1:3" x14ac:dyDescent="0.2">
      <c r="A3" s="11" t="s">
        <v>7</v>
      </c>
      <c r="B3" s="11" t="s">
        <v>6</v>
      </c>
      <c r="C3" s="11" t="s">
        <v>25</v>
      </c>
    </row>
    <row r="4" spans="1:3" x14ac:dyDescent="0.2">
      <c r="A4" s="11" t="s">
        <v>34</v>
      </c>
      <c r="B4" s="11" t="s">
        <v>5</v>
      </c>
      <c r="C4" s="11" t="s">
        <v>31</v>
      </c>
    </row>
    <row r="5" spans="1:3" x14ac:dyDescent="0.2">
      <c r="A5" s="11" t="s">
        <v>35</v>
      </c>
      <c r="B5" s="11" t="s">
        <v>6</v>
      </c>
      <c r="C5" s="11" t="s">
        <v>32</v>
      </c>
    </row>
    <row r="6" spans="1:3" x14ac:dyDescent="0.2">
      <c r="A6" s="11" t="s">
        <v>36</v>
      </c>
      <c r="B6" s="11" t="s">
        <v>5</v>
      </c>
      <c r="C6" s="11" t="s">
        <v>28</v>
      </c>
    </row>
    <row r="7" spans="1:3" x14ac:dyDescent="0.2">
      <c r="A7" s="11" t="s">
        <v>37</v>
      </c>
      <c r="B7" s="11" t="s">
        <v>6</v>
      </c>
      <c r="C7" s="11" t="s">
        <v>29</v>
      </c>
    </row>
    <row r="8" spans="1:3" x14ac:dyDescent="0.2">
      <c r="A8" s="11" t="s">
        <v>38</v>
      </c>
      <c r="B8" s="11" t="s">
        <v>5</v>
      </c>
      <c r="C8" s="11" t="s">
        <v>30</v>
      </c>
    </row>
    <row r="9" spans="1:3" x14ac:dyDescent="0.2">
      <c r="A9" s="11" t="s">
        <v>39</v>
      </c>
      <c r="B9" s="11" t="s">
        <v>6</v>
      </c>
      <c r="C9" s="11" t="s">
        <v>31</v>
      </c>
    </row>
    <row r="10" spans="1:3" x14ac:dyDescent="0.2">
      <c r="A10" s="11" t="s">
        <v>40</v>
      </c>
      <c r="B10" s="11" t="s">
        <v>5</v>
      </c>
      <c r="C10" s="11" t="s">
        <v>32</v>
      </c>
    </row>
    <row r="11" spans="1:3" x14ac:dyDescent="0.2">
      <c r="A11" s="11" t="s">
        <v>41</v>
      </c>
      <c r="B11" s="11" t="s">
        <v>5</v>
      </c>
      <c r="C11" s="11" t="s">
        <v>26</v>
      </c>
    </row>
    <row r="12" spans="1:3" x14ac:dyDescent="0.2">
      <c r="A12" s="11" t="s">
        <v>42</v>
      </c>
      <c r="B12" s="11" t="s">
        <v>6</v>
      </c>
      <c r="C12" s="11" t="s">
        <v>27</v>
      </c>
    </row>
    <row r="13" spans="1:3" x14ac:dyDescent="0.2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4" sqref="B4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0" t="s">
        <v>10</v>
      </c>
      <c r="B1" s="50"/>
      <c r="C1" s="50"/>
      <c r="D1" s="50"/>
      <c r="E1" s="50"/>
    </row>
    <row r="2" spans="1:263" ht="19.5" x14ac:dyDescent="0.25">
      <c r="A2" s="51" t="s">
        <v>44</v>
      </c>
      <c r="B2" s="51"/>
      <c r="C2" s="51"/>
      <c r="D2" s="51"/>
      <c r="E2" s="51"/>
    </row>
    <row r="3" spans="1:263" x14ac:dyDescent="0.2">
      <c r="A3" s="52" t="s">
        <v>45</v>
      </c>
      <c r="B3" s="52"/>
      <c r="C3" s="52"/>
      <c r="D3" s="52"/>
      <c r="E3" s="52"/>
    </row>
    <row r="4" spans="1:263" x14ac:dyDescent="0.2">
      <c r="A4" s="20" t="s">
        <v>11</v>
      </c>
      <c r="B4" s="59"/>
      <c r="C4" s="17" t="s">
        <v>4</v>
      </c>
      <c r="D4" s="53" t="str">
        <f>IFERROR(INDEX(Customers!A1:C13,MATCH('Tax invoice'!$B$6,Customers!$A$1:$A$13,0),MATCH('Tax invoice'!$C$4,Customers!$A$1:$C$1,0)),"")</f>
        <v/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15" customHeight="1" x14ac:dyDescent="0.2">
      <c r="A5" s="14" t="s">
        <v>12</v>
      </c>
      <c r="B5" s="16">
        <f ca="1">+TODAY()</f>
        <v>44817</v>
      </c>
      <c r="C5" s="18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x14ac:dyDescent="0.2">
      <c r="A6" s="14" t="s">
        <v>2</v>
      </c>
      <c r="B6" s="15"/>
      <c r="C6" s="19"/>
      <c r="D6" s="57"/>
      <c r="E6" s="58"/>
      <c r="H6" t="s">
        <v>46</v>
      </c>
    </row>
    <row r="7" spans="1:263" x14ac:dyDescent="0.2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">
      <c r="A8" s="2">
        <f>IF($B8="","",1)</f>
        <v>1</v>
      </c>
      <c r="B8" s="3" t="s">
        <v>22</v>
      </c>
      <c r="C8" s="2">
        <v>10</v>
      </c>
      <c r="D8" s="2">
        <f>IFERROR(VLOOKUP($B8,Product!$A$1:$B$6,2,0),"")</f>
        <v>300</v>
      </c>
      <c r="E8" s="4">
        <f>IFERROR(C8*D8,"")</f>
        <v>3000</v>
      </c>
      <c r="G8" s="29">
        <v>1</v>
      </c>
      <c r="H8" s="33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">
      <c r="A9" s="5" t="str">
        <f>IF($B9="","",$A8+1)</f>
        <v/>
      </c>
      <c r="B9" s="6"/>
      <c r="C9" s="5"/>
      <c r="D9" s="5"/>
      <c r="E9" s="7"/>
      <c r="G9" s="30">
        <v>2</v>
      </c>
      <c r="H9" s="24" t="s">
        <v>53</v>
      </c>
      <c r="Q9" s="25"/>
    </row>
    <row r="10" spans="1:263" ht="13.15" customHeight="1" x14ac:dyDescent="0.2">
      <c r="A10" s="5" t="str">
        <f t="shared" ref="A10:A18" si="0">IF($B10="","",$A9+1)</f>
        <v/>
      </c>
      <c r="B10" s="6"/>
      <c r="C10" s="5"/>
      <c r="D10" s="5"/>
      <c r="E10" s="7"/>
      <c r="G10" s="30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 x14ac:dyDescent="0.2">
      <c r="A11" s="5" t="str">
        <f t="shared" si="0"/>
        <v/>
      </c>
      <c r="B11" s="6"/>
      <c r="C11" s="5"/>
      <c r="D11" s="5"/>
      <c r="E11" s="7"/>
      <c r="G11" s="30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">
      <c r="A12" s="5" t="str">
        <f t="shared" si="0"/>
        <v/>
      </c>
      <c r="B12" s="6"/>
      <c r="C12" s="5"/>
      <c r="D12" s="5"/>
      <c r="E12" s="7"/>
      <c r="G12" s="30">
        <v>5</v>
      </c>
      <c r="H12" s="24" t="s">
        <v>48</v>
      </c>
      <c r="Q12" s="25"/>
    </row>
    <row r="13" spans="1:263" x14ac:dyDescent="0.2">
      <c r="A13" s="5" t="str">
        <f t="shared" si="0"/>
        <v/>
      </c>
      <c r="B13" s="6"/>
      <c r="C13" s="5"/>
      <c r="D13" s="5"/>
      <c r="E13" s="7"/>
      <c r="G13" s="30">
        <v>6</v>
      </c>
      <c r="H13" s="24" t="s">
        <v>49</v>
      </c>
      <c r="Q13" s="25"/>
    </row>
    <row r="14" spans="1:263" x14ac:dyDescent="0.2">
      <c r="A14" s="5" t="str">
        <f t="shared" si="0"/>
        <v/>
      </c>
      <c r="B14" s="6"/>
      <c r="C14" s="5"/>
      <c r="D14" s="5"/>
      <c r="E14" s="7"/>
      <c r="G14" s="31">
        <v>7</v>
      </c>
      <c r="H14" s="26" t="s">
        <v>50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">
      <c r="A15" s="5" t="str">
        <f t="shared" si="0"/>
        <v/>
      </c>
      <c r="B15" s="6"/>
      <c r="C15" s="5"/>
      <c r="D15" s="5"/>
      <c r="E15" s="7"/>
      <c r="G15" s="35">
        <v>8</v>
      </c>
      <c r="H15" s="36" t="s">
        <v>56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">
      <c r="A16" s="5" t="str">
        <f t="shared" si="0"/>
        <v/>
      </c>
      <c r="B16" s="6"/>
      <c r="C16" s="5"/>
      <c r="D16" s="5"/>
      <c r="E16" s="7"/>
    </row>
    <row r="17" spans="1:17" x14ac:dyDescent="0.2">
      <c r="A17" s="5" t="str">
        <f t="shared" si="0"/>
        <v/>
      </c>
      <c r="B17" s="6"/>
      <c r="C17" s="5"/>
      <c r="D17" s="5"/>
      <c r="E17" s="7"/>
    </row>
    <row r="18" spans="1:17" x14ac:dyDescent="0.2">
      <c r="A18" s="5" t="str">
        <f t="shared" si="0"/>
        <v/>
      </c>
      <c r="B18" s="6"/>
      <c r="C18" s="8"/>
      <c r="D18" s="8"/>
      <c r="E18" s="9"/>
    </row>
    <row r="19" spans="1:17" x14ac:dyDescent="0.2">
      <c r="A19" s="1"/>
      <c r="B19" s="1"/>
      <c r="C19" s="39" t="s">
        <v>15</v>
      </c>
      <c r="D19" s="39"/>
      <c r="E19" s="10">
        <f>SUM(E8:E18)</f>
        <v>3000</v>
      </c>
    </row>
    <row r="20" spans="1:17" x14ac:dyDescent="0.2">
      <c r="A20" s="1"/>
      <c r="B20" s="1"/>
      <c r="C20" s="39" t="s">
        <v>55</v>
      </c>
      <c r="D20" s="39"/>
      <c r="E20" s="10">
        <f>E19*5%</f>
        <v>150</v>
      </c>
    </row>
    <row r="21" spans="1:17" x14ac:dyDescent="0.2">
      <c r="A21" s="1"/>
      <c r="B21" s="1"/>
      <c r="C21" s="39" t="s">
        <v>16</v>
      </c>
      <c r="D21" s="39"/>
      <c r="E21" s="10">
        <f>IF(E19&lt;=2500,0,E19*2%)</f>
        <v>60</v>
      </c>
    </row>
    <row r="22" spans="1:17" x14ac:dyDescent="0.2">
      <c r="A22" s="1"/>
      <c r="B22" s="1"/>
      <c r="C22" s="40" t="s">
        <v>17</v>
      </c>
      <c r="D22" s="40"/>
      <c r="E22" s="13">
        <f>E19+E20-E21</f>
        <v>3090</v>
      </c>
    </row>
    <row r="23" spans="1:17" s="34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3C1BA-A00D-435A-A798-84190134ADC9}">
          <x14:formula1>
            <xm:f>Customers!$A$2:$A$13</xm:f>
          </x14:formula1>
          <xm:sqref>B6</xm:sqref>
        </x14:dataValidation>
        <x14:dataValidation type="list" allowBlank="1" showInputMessage="1" showErrorMessage="1" xr:uid="{5C28C0EB-5E75-4B9C-AAF3-0F647392E1FB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2022-07-25T10:35:04Z</dcterms:created>
  <dcterms:modified xsi:type="dcterms:W3CDTF">2022-09-13T13:13:29Z</dcterms:modified>
</cp:coreProperties>
</file>