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e9b39f3d127f48/Documents/UC Berkeley/Capstone Project/"/>
    </mc:Choice>
  </mc:AlternateContent>
  <bookViews>
    <workbookView xWindow="0" yWindow="0" windowWidth="23040" windowHeight="8952" xr2:uid="{1A1E20F5-54C2-4AFB-802D-DA314B1BF63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I17" i="1"/>
  <c r="N15" i="1"/>
  <c r="O9" i="1"/>
  <c r="I18" i="1"/>
  <c r="D20" i="1"/>
  <c r="D10" i="1"/>
  <c r="D11" i="1"/>
  <c r="D12" i="1"/>
  <c r="D13" i="1"/>
  <c r="D14" i="1"/>
  <c r="D15" i="1"/>
  <c r="D16" i="1"/>
  <c r="D17" i="1"/>
  <c r="D18" i="1"/>
  <c r="D19" i="1"/>
  <c r="D9" i="1"/>
</calcChain>
</file>

<file path=xl/sharedStrings.xml><?xml version="1.0" encoding="utf-8"?>
<sst xmlns="http://schemas.openxmlformats.org/spreadsheetml/2006/main" count="33" uniqueCount="24">
  <si>
    <t>tons</t>
  </si>
  <si>
    <t>kJ/mol</t>
  </si>
  <si>
    <t>kJ/g</t>
  </si>
  <si>
    <t>kj/mol H-2</t>
  </si>
  <si>
    <t>MJ/kg H-2</t>
  </si>
  <si>
    <t>Step 1</t>
  </si>
  <si>
    <t>Step 2</t>
  </si>
  <si>
    <t>Step 4</t>
  </si>
  <si>
    <t>Step 3</t>
  </si>
  <si>
    <t>Overall</t>
  </si>
  <si>
    <t>Q</t>
  </si>
  <si>
    <t>m</t>
  </si>
  <si>
    <t>c_p</t>
  </si>
  <si>
    <t>dT</t>
  </si>
  <si>
    <t>kg/s</t>
  </si>
  <si>
    <t>kj/s</t>
  </si>
  <si>
    <t>Kelvin</t>
  </si>
  <si>
    <t>kj/kg*K</t>
  </si>
  <si>
    <t>T,out_salt</t>
  </si>
  <si>
    <t>T,in_salt</t>
  </si>
  <si>
    <t>550 MW</t>
  </si>
  <si>
    <t>T1</t>
  </si>
  <si>
    <t>T2</t>
  </si>
  <si>
    <t>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</si>
</sst>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70E8-4210-45B8-B591-544055075872}">
  <dimension ref="B8:O20"/>
  <sheetViews>
    <sheetView tabSelected="1" topLeftCell="A2" workbookViewId="0">
      <selection activeCell="Q15" sqref="Q15"/>
    </sheetView>
  </sheetViews>
  <sheetFormatPr defaultRowHeight="14.4" x14ac:dyDescent="0.55000000000000004"/>
  <cols>
    <col min="16" max="16" width="9.68359375" bestFit="1" customWidth="1"/>
  </cols>
  <sheetData>
    <row r="8" spans="2:15" x14ac:dyDescent="0.55000000000000004">
      <c r="B8" t="s">
        <v>0</v>
      </c>
      <c r="C8" t="s">
        <v>1</v>
      </c>
      <c r="D8" t="s">
        <v>2</v>
      </c>
      <c r="I8" t="s">
        <v>3</v>
      </c>
      <c r="M8" t="s">
        <v>19</v>
      </c>
      <c r="N8" s="1"/>
      <c r="O8" t="s">
        <v>18</v>
      </c>
    </row>
    <row r="9" spans="2:15" x14ac:dyDescent="0.55000000000000004">
      <c r="B9">
        <v>1</v>
      </c>
      <c r="C9">
        <v>5.25</v>
      </c>
      <c r="D9">
        <f>C9/2</f>
        <v>2.625</v>
      </c>
      <c r="H9" t="s">
        <v>5</v>
      </c>
      <c r="I9">
        <v>0</v>
      </c>
      <c r="J9" t="s">
        <v>23</v>
      </c>
      <c r="M9">
        <v>550000</v>
      </c>
      <c r="N9">
        <v>453400</v>
      </c>
      <c r="O9">
        <f>M9-N9</f>
        <v>96600</v>
      </c>
    </row>
    <row r="10" spans="2:15" x14ac:dyDescent="0.55000000000000004">
      <c r="B10">
        <v>10</v>
      </c>
      <c r="C10">
        <v>52.5</v>
      </c>
      <c r="D10">
        <f t="shared" ref="D10:D20" si="0">C10/2</f>
        <v>26.25</v>
      </c>
      <c r="H10" t="s">
        <v>6</v>
      </c>
      <c r="I10">
        <v>122.2</v>
      </c>
      <c r="J10" t="s">
        <v>23</v>
      </c>
    </row>
    <row r="11" spans="2:15" x14ac:dyDescent="0.55000000000000004">
      <c r="B11">
        <v>100</v>
      </c>
      <c r="C11">
        <v>542.79999999999995</v>
      </c>
      <c r="D11">
        <f t="shared" si="0"/>
        <v>271.39999999999998</v>
      </c>
      <c r="H11" t="s">
        <v>8</v>
      </c>
      <c r="I11">
        <v>181.8</v>
      </c>
      <c r="J11" t="s">
        <v>23</v>
      </c>
    </row>
    <row r="12" spans="2:15" x14ac:dyDescent="0.55000000000000004">
      <c r="B12">
        <v>200</v>
      </c>
      <c r="C12">
        <v>1049.5</v>
      </c>
      <c r="D12">
        <f t="shared" si="0"/>
        <v>524.75</v>
      </c>
      <c r="H12" t="s">
        <v>7</v>
      </c>
      <c r="I12">
        <v>149.4</v>
      </c>
      <c r="J12" t="s">
        <v>23</v>
      </c>
    </row>
    <row r="13" spans="2:15" x14ac:dyDescent="0.55000000000000004">
      <c r="B13">
        <v>400</v>
      </c>
      <c r="C13">
        <v>2099.1</v>
      </c>
      <c r="D13">
        <f t="shared" si="0"/>
        <v>1049.55</v>
      </c>
      <c r="H13" t="s">
        <v>9</v>
      </c>
      <c r="I13">
        <v>453.4</v>
      </c>
      <c r="J13" t="s">
        <v>4</v>
      </c>
    </row>
    <row r="14" spans="2:15" x14ac:dyDescent="0.55000000000000004">
      <c r="B14">
        <v>438.6</v>
      </c>
      <c r="C14">
        <v>2305.2399999999998</v>
      </c>
      <c r="D14">
        <f t="shared" si="0"/>
        <v>1152.6199999999999</v>
      </c>
    </row>
    <row r="15" spans="2:15" x14ac:dyDescent="0.55000000000000004">
      <c r="B15">
        <v>537.4</v>
      </c>
      <c r="C15">
        <v>2823.71</v>
      </c>
      <c r="D15">
        <f t="shared" si="0"/>
        <v>1411.855</v>
      </c>
      <c r="H15" t="s">
        <v>10</v>
      </c>
      <c r="I15">
        <v>550000</v>
      </c>
      <c r="J15" t="s">
        <v>15</v>
      </c>
      <c r="K15" t="s">
        <v>20</v>
      </c>
      <c r="M15" t="s">
        <v>10</v>
      </c>
      <c r="N15">
        <f>O9</f>
        <v>96600</v>
      </c>
      <c r="O15" t="s">
        <v>15</v>
      </c>
    </row>
    <row r="16" spans="2:15" x14ac:dyDescent="0.55000000000000004">
      <c r="B16">
        <v>636.20000000000005</v>
      </c>
      <c r="C16">
        <v>3342.18</v>
      </c>
      <c r="D16">
        <f t="shared" si="0"/>
        <v>1671.09</v>
      </c>
      <c r="H16" t="s">
        <v>11</v>
      </c>
      <c r="I16">
        <v>1229</v>
      </c>
      <c r="J16" t="s">
        <v>14</v>
      </c>
      <c r="M16" t="s">
        <v>11</v>
      </c>
      <c r="N16">
        <v>1229</v>
      </c>
      <c r="O16" t="s">
        <v>14</v>
      </c>
    </row>
    <row r="17" spans="2:15" x14ac:dyDescent="0.55000000000000004">
      <c r="B17">
        <v>735</v>
      </c>
      <c r="C17">
        <v>3860.65</v>
      </c>
      <c r="D17">
        <f t="shared" si="0"/>
        <v>1930.325</v>
      </c>
      <c r="H17" t="s">
        <v>12</v>
      </c>
      <c r="I17">
        <f>I15/(I16*I18)</f>
        <v>1.7829414644108674</v>
      </c>
      <c r="J17" t="s">
        <v>17</v>
      </c>
      <c r="M17" t="s">
        <v>12</v>
      </c>
      <c r="N17">
        <v>1.7829410000000001</v>
      </c>
      <c r="O17" t="s">
        <v>17</v>
      </c>
    </row>
    <row r="18" spans="2:15" x14ac:dyDescent="0.55000000000000004">
      <c r="B18">
        <v>833.8</v>
      </c>
      <c r="C18">
        <v>4379.12</v>
      </c>
      <c r="D18">
        <f t="shared" si="0"/>
        <v>2189.56</v>
      </c>
      <c r="H18" t="s">
        <v>13</v>
      </c>
      <c r="I18">
        <f>(538-287)</f>
        <v>251</v>
      </c>
      <c r="J18" t="s">
        <v>16</v>
      </c>
    </row>
    <row r="19" spans="2:15" x14ac:dyDescent="0.55000000000000004">
      <c r="B19">
        <v>932.6</v>
      </c>
      <c r="C19">
        <v>4897.59</v>
      </c>
      <c r="D19">
        <f t="shared" si="0"/>
        <v>2448.7950000000001</v>
      </c>
      <c r="M19" t="s">
        <v>21</v>
      </c>
      <c r="N19">
        <v>823.15</v>
      </c>
    </row>
    <row r="20" spans="2:15" x14ac:dyDescent="0.55000000000000004">
      <c r="B20">
        <v>1031.4000000000001</v>
      </c>
      <c r="C20">
        <v>5416.06</v>
      </c>
      <c r="D20">
        <f t="shared" si="0"/>
        <v>2708.03</v>
      </c>
      <c r="M20" t="s">
        <v>22</v>
      </c>
      <c r="N20">
        <f>(N15/(N16*N17))+N19</f>
        <v>867.23473875567959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Vicente</dc:creator>
  <cp:lastModifiedBy>Pedro Vicente</cp:lastModifiedBy>
  <dcterms:created xsi:type="dcterms:W3CDTF">2018-02-19T07:34:41Z</dcterms:created>
  <dcterms:modified xsi:type="dcterms:W3CDTF">2018-02-20T07:10:44Z</dcterms:modified>
</cp:coreProperties>
</file>