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riments" sheetId="1" r:id="rId4"/>
    <sheet state="visible" name="table" sheetId="2" r:id="rId5"/>
    <sheet state="visible" name="raw" sheetId="3" r:id="rId6"/>
    <sheet state="visible" name="Gemini" sheetId="4" r:id="rId7"/>
    <sheet state="visible" name="final" sheetId="5" r:id="rId8"/>
    <sheet state="visible" name="Gemini COT" sheetId="6" r:id="rId9"/>
  </sheets>
  <definedNames>
    <definedName hidden="1" localSheetId="2" name="_xlnm._FilterDatabase">raw!$A$1:$Z$350</definedName>
    <definedName hidden="1" localSheetId="3" name="_xlnm._FilterDatabase">Gemini!$A$1:$Y$112</definedName>
    <definedName hidden="1" localSheetId="5" name="_xlnm._FilterDatabase">'Gemini COT'!$A$1:$Y$112</definedName>
  </definedNames>
  <calcPr/>
</workbook>
</file>

<file path=xl/sharedStrings.xml><?xml version="1.0" encoding="utf-8"?>
<sst xmlns="http://schemas.openxmlformats.org/spreadsheetml/2006/main" count="3126" uniqueCount="678">
  <si>
    <t>Timestamp</t>
  </si>
  <si>
    <t>Service</t>
  </si>
  <si>
    <t>Severity</t>
  </si>
  <si>
    <t>Log Message</t>
  </si>
  <si>
    <t>Message</t>
  </si>
  <si>
    <t>GPT4V - scenario classification</t>
  </si>
  <si>
    <t>GPT4V - stack trace analysis</t>
  </si>
  <si>
    <t>LLaMa-3 Chain of thought</t>
  </si>
  <si>
    <t>GPT3.5 - Scenario</t>
  </si>
  <si>
    <t>GPT3.5 - Zero shot - Trace</t>
  </si>
  <si>
    <t>GPT3.5 - Few Shot - Trace</t>
  </si>
  <si>
    <t>GPT3.5 - FS_COT - Trace</t>
  </si>
  <si>
    <t>Gemini</t>
  </si>
  <si>
    <t>Gemini COT</t>
  </si>
  <si>
    <t>LLama-3 Scenario</t>
  </si>
  <si>
    <t>LLama-3 Zero Shot - Trace</t>
  </si>
  <si>
    <t>LLama-3 Few Shot - Trace</t>
  </si>
  <si>
    <t>[2024-04-16T17:53:10.123456]</t>
  </si>
  <si>
    <t>kubernetes</t>
  </si>
  <si>
    <t>ERROR</t>
  </si>
  <si>
    <t>Pod my-otel-demo-cartservice restarted due to out-of-memory error.</t>
  </si>
  <si>
    <t>[2024-04-16T17:53:15.234567]</t>
  </si>
  <si>
    <t>my-otel-demo-adservice</t>
  </si>
  <si>
    <t>Error processing request for ad ID: 12345. Database connection timed out.</t>
  </si>
  <si>
    <t>[2024-04-16T17:53:20.345678]</t>
  </si>
  <si>
    <t>my-otel-demo-cartservice</t>
  </si>
  <si>
    <t>Failed to add item with ID: 67890 to cart. Item out of stock.</t>
  </si>
  <si>
    <t>[2024-04-16T17:53:25.456789]</t>
  </si>
  <si>
    <t>my-otel-demo-checkoutservice</t>
  </si>
  <si>
    <t>Payment failed for user: john@example.com. Insufficient funds.</t>
  </si>
  <si>
    <t>[2024-04-16T17:53:30.567890]</t>
  </si>
  <si>
    <t>my-otel-demo-currencyservice</t>
  </si>
  <si>
    <t>Error converting currency. Exchange rate service unavailable.</t>
  </si>
  <si>
    <t>[2024-04-16T17:53:35.678901]</t>
  </si>
  <si>
    <t>my-otel-demo-emailservice</t>
  </si>
  <si>
    <t>Failed to send order confirmation email to: john@example.com. SMTP server error.</t>
  </si>
  <si>
    <t>[2024-04-16T17:53:40.789012]</t>
  </si>
  <si>
    <t>my-otel-demo-flagd</t>
  </si>
  <si>
    <t>Failed to update feature flag 'new_feature_enabled'. Database connection lost.</t>
  </si>
  <si>
    <t>[2024-04-16T17:53:45.890123]</t>
  </si>
  <si>
    <t>my-otel-demo-frontend</t>
  </si>
  <si>
    <t>Error loading homepage for user: john@example.com. Frontend server crashed.</t>
  </si>
  <si>
    <t>[2024-04-16T17:53:50.901234]</t>
  </si>
  <si>
    <t>my-otel-demo-frontendproxy</t>
  </si>
  <si>
    <t>Unable to reroute traffic. Backend server not responding.</t>
  </si>
  <si>
    <t>[2024-04-16T17:54:00.123456]</t>
  </si>
  <si>
    <t>my-otel-demo-jaeger-agent</t>
  </si>
  <si>
    <t>Jaeger agent stopped unexpectedly. Restarting...</t>
  </si>
  <si>
    <t>[2024-04-16T17:54:05.234567]</t>
  </si>
  <si>
    <t>my-otel-demo-jaeger-collector</t>
  </si>
  <si>
    <t>Error processing traces from my-otel-demo-frontend. Invalid trace format.</t>
  </si>
  <si>
    <t>[2024-04-16T17:54:10.345678]</t>
  </si>
  <si>
    <t>my-otel-demo-jaeger-query</t>
  </si>
  <si>
    <t>Failed to query traces. Database query timeout.</t>
  </si>
  <si>
    <t>[2024-04-16T17:54:15.456789]</t>
  </si>
  <si>
    <t>my-otel-demo-kafka</t>
  </si>
  <si>
    <t>Error consuming message from topic: "user_activity". Kafka broker unreachable.</t>
  </si>
  <si>
    <t>[2024-04-16T17:54:25.678901]</t>
  </si>
  <si>
    <t>my-otel-demo-otelcol</t>
  </si>
  <si>
    <t>OpenTelemetry collector crashed. Restarting...</t>
  </si>
  <si>
    <t>[2024-04-16T17:54:35.890123]</t>
  </si>
  <si>
    <t>my-otel-demo-productcatalogservice</t>
  </si>
  <si>
    <t>Database query failed. Product details unavailable.</t>
  </si>
  <si>
    <t>[2024-04-16T17:54:45.012345]</t>
  </si>
  <si>
    <t>my-otel-demo-quoteservice</t>
  </si>
  <si>
    <t>Failed to generate random quote. External API request failed.</t>
  </si>
  <si>
    <t>[2024-04-16T17:54:50.123456]</t>
  </si>
  <si>
    <t>my-otel-demo-recommendationservice</t>
  </si>
  <si>
    <t>Error retrieving recommendation. Internal server error.</t>
  </si>
  <si>
    <t>[2024-04-16T17:54:55.234567]</t>
  </si>
  <si>
    <t>my-otel-demo-redis</t>
  </si>
  <si>
    <t>Redis server crashed. Data loss possible. Restarting...</t>
  </si>
  <si>
    <t>[2024-04-16T17:55:10.567890]</t>
  </si>
  <si>
    <t>otel-demo-opensearch-headless</t>
  </si>
  <si>
    <t>Search query failed. Elasticsearch query syntax error.</t>
  </si>
  <si>
    <t>[2024-04-16T18:21:00.567890]</t>
  </si>
  <si>
    <t>Pod my-otel-demo-cartservice terminated unexpectedly. Disk quota exceeded.</t>
  </si>
  <si>
    <t>[2024-04-16T18:21:05.678901]</t>
  </si>
  <si>
    <t>Ad request processing failed. Invalid ad format received.</t>
  </si>
  <si>
    <t>[2024-04-16T18:21:10.789012]</t>
  </si>
  <si>
    <t>Cart item removal failed. Database transaction rollback error.</t>
  </si>
  <si>
    <t>[2024-04-16T18:21:15.890123]</t>
  </si>
  <si>
    <t>Payment processing error. Invalid card number format.</t>
  </si>
  <si>
    <t>[2024-04-16T18:21:20.901234]</t>
  </si>
  <si>
    <t>Currency conversion failure. Unsupported currency pair provided.</t>
  </si>
  <si>
    <t>[2024-04-16T18:21:25.012345]</t>
  </si>
  <si>
    <t>Email delivery failure. Recipient email address invalid.</t>
  </si>
  <si>
    <t>[2024-04-16T18:21:30.123456]</t>
  </si>
  <si>
    <t>Feature flag update failure. Flag value validation error.</t>
  </si>
  <si>
    <t>[2024-04-16T18:21:35.234567]</t>
  </si>
  <si>
    <t>User authentication error. Invalid credentials provided.</t>
  </si>
  <si>
    <t>[2024-04-16T18:21:40.345678]</t>
  </si>
  <si>
    <t>Traffic redirection failure. Load balancer misconfiguration.</t>
  </si>
  <si>
    <t>[2024-04-16T18:21:50.567890]</t>
  </si>
  <si>
    <t>Jaeger agent startup failure. Network port already in use.</t>
  </si>
  <si>
    <t>[2024-04-16T18:21:55.678901]</t>
  </si>
  <si>
    <t>Trace parsing error. Jaeger collector unable to parse trace data.</t>
  </si>
  <si>
    <t>[2024-04-16T18:22:00.789012]</t>
  </si>
  <si>
    <t>Traces not found. No matching trace data found in Jaeger database.</t>
  </si>
  <si>
    <t>[2024-04-16T18:22:05.890123]</t>
  </si>
  <si>
    <t>Kafka broker failure. Disk write error on broker node.</t>
  </si>
  <si>
    <t>[2024-04-16T18:25:00.345678]</t>
  </si>
  <si>
    <t>otel-demo-opensearch</t>
  </si>
  <si>
    <t>INFO</t>
  </si>
  <si>
    <t>Index cleanup initiated. Removing obsolete data from index.</t>
  </si>
  <si>
    <t>[2024-04-16T18:25:50.345678]</t>
  </si>
  <si>
    <t>Ad request processed successfully. Ad displayed to user.</t>
  </si>
  <si>
    <t>[2024-04-16T18:25:55.456789]</t>
  </si>
  <si>
    <t>Cart item added successfully. Item ID: 1234.</t>
  </si>
  <si>
    <t>[2024-04-16T18:26:00.567890]</t>
  </si>
  <si>
    <t>Order payment received. Transaction ID: 5678.</t>
  </si>
  <si>
    <t>[2024-04-16T18:26:05.678901]</t>
  </si>
  <si>
    <t>Currency conversion successful. Amount: $50 USD converted to €45 EUR.</t>
  </si>
  <si>
    <t>[2024-04-16T18:26:10.789012]</t>
  </si>
  <si>
    <t>Order confirmation email sent successfully to: john@example.com.</t>
  </si>
  <si>
    <t>[2024-04-16T18:26:15.890123]</t>
  </si>
  <si>
    <t>Feature flag updated successfully. Feature toggle enabled for new users.</t>
  </si>
  <si>
    <t>[2024-04-16T18:26:20.901234]</t>
  </si>
  <si>
    <t>User authentication successful. User logged in.</t>
  </si>
  <si>
    <t>[2024-04-16T18:26:25.012345]</t>
  </si>
  <si>
    <t>Traffic redirection successful. Redirected traffic from /login to /dashboard.</t>
  </si>
  <si>
    <t>[2024-04-16T18:26:30.123456]</t>
  </si>
  <si>
    <t>my-otel-demo-grafana</t>
  </si>
  <si>
    <t>Grafana dashboard loaded successfully.</t>
  </si>
  <si>
    <t>[2024-04-16T18:26:35.234567]</t>
  </si>
  <si>
    <t>Jaeger agent started successfully.</t>
  </si>
  <si>
    <t>[2024-04-16T18:26:40.345678]</t>
  </si>
  <si>
    <t>Jaeger trace collection initiated.</t>
  </si>
  <si>
    <t>[2024-04-16T18:26:45.456789]</t>
  </si>
  <si>
    <t>Jaeger trace query successful. Query duration: 10ms.</t>
  </si>
  <si>
    <t>[2024-04-16T18:26:50.567890]</t>
  </si>
  <si>
    <t>Kafka message published successfully. Topic: orders, Partition: 0.</t>
  </si>
  <si>
    <t>[2024-04-16T18:26:55.678901]</t>
  </si>
  <si>
    <t>my-otel-demo-loadgenerator</t>
  </si>
  <si>
    <t>Load generation started successfully.</t>
  </si>
  <si>
    <t>[2024-04-16T18:27:00.789012]</t>
  </si>
  <si>
    <t>OpenTelemetry data collection started successfully.</t>
  </si>
  <si>
    <t>[2024-04-16T18:27:05.890123]</t>
  </si>
  <si>
    <t>my-otel-demo-paymentservice</t>
  </si>
  <si>
    <t>Payment processed successfully. Order ID: 9876.</t>
  </si>
  <si>
    <t>[2024-04-16T18:27:10.901234]</t>
  </si>
  <si>
    <t>Product details retrieved successfully. Product ID: 789.</t>
  </si>
  <si>
    <t>[2024-04-16T18:27:15.012345]</t>
  </si>
  <si>
    <t>my-otel-demo-prometheus-server</t>
  </si>
  <si>
    <t>Prometheus metrics scraped successfully.</t>
  </si>
  <si>
    <t>[2024-04-16T18:27:20.123456]</t>
  </si>
  <si>
    <t>Quote generated successfully. Quote ID: Q12345.</t>
  </si>
  <si>
    <t>[2024-04-16T18:27:25.234567]</t>
  </si>
  <si>
    <t>Recommendation retrieved successfully. Recommended product: Laptop.</t>
  </si>
  <si>
    <t>[2024-04-16T18:27:30.345678]</t>
  </si>
  <si>
    <t>Data cached successfully. Key: user_1234.</t>
  </si>
  <si>
    <t>[2024-04-16T18:27:35.456789]</t>
  </si>
  <si>
    <t>my-otel-demo-shippingservice</t>
  </si>
  <si>
    <t>Shipping label printed successfully. Tracking ID: SHP5678.</t>
  </si>
  <si>
    <t>[2024-04-16T18:27:40.567890]</t>
  </si>
  <si>
    <t>OpenSearch index created successfully. Index name: logs-2024-04-16.</t>
  </si>
  <si>
    <t>[2024-04-16T18:27:45.678901]</t>
  </si>
  <si>
    <t>Elasticsearch query executed successfully. Results returned: 100.</t>
  </si>
  <si>
    <t>[2024-04-16T18:27:50.789012]</t>
  </si>
  <si>
    <t>Pod my-otel-demo-cartservice started successfully.</t>
  </si>
  <si>
    <t>[2024-04-16T18:27:55.890123]</t>
  </si>
  <si>
    <t>Ad request processed successfully. No ad available for current user.</t>
  </si>
  <si>
    <t>[2024-04-16T18:28:00.901234]</t>
  </si>
  <si>
    <t>Cart items retrieved successfully. Total items in cart: 5.</t>
  </si>
  <si>
    <t>[2024-04-16T18:28:05.012345]</t>
  </si>
  <si>
    <t>Order placed successfully. Order ID: ORD123.</t>
  </si>
  <si>
    <t>[2024-04-16T18:28:10.123456]</t>
  </si>
  <si>
    <t>Currency rates updated successfully.</t>
  </si>
  <si>
    <t>[2024-04-16T18:28:15.234567]</t>
  </si>
  <si>
    <t>Order confirmation email sent successfully to: alice@example.com.</t>
  </si>
  <si>
    <t>[2024-04-16T18:28:20.345678]</t>
  </si>
  <si>
    <t>Feature flag updated successfully. Feature toggle disabled for guest users.</t>
  </si>
  <si>
    <t>[2024-04-16T18:28:25.456789]</t>
  </si>
  <si>
    <t>User profile updated successfully.</t>
  </si>
  <si>
    <t>[2024-04-16T18:28:30.567890]</t>
  </si>
  <si>
    <t>SSL certificate renewed successfully.</t>
  </si>
  <si>
    <t>[2024-04-16T18:28:35.678901]</t>
  </si>
  <si>
    <t>Dashboard settings saved successfully.</t>
  </si>
  <si>
    <t>[2024-04-16T18:28:40.789012]</t>
  </si>
  <si>
    <t>Jaeger agent configuration updated successfully.</t>
  </si>
  <si>
    <t>[2024-04-16T18:28:45.890123]</t>
  </si>
  <si>
    <t>Jaeger trace collection completed successfully.</t>
  </si>
  <si>
    <t>[2024-04-16T18:28:50.901234]</t>
  </si>
  <si>
    <t>Jaeger trace query executed successfully.</t>
  </si>
  <si>
    <t>[2024-04-16T18:28:55.012345]</t>
  </si>
  <si>
    <t>Kafka consumer subscribed successfully. Topic: events.</t>
  </si>
  <si>
    <t>[2024-04-16T18:29:00.123456]</t>
  </si>
  <si>
    <t>Load generation completed successfully.</t>
  </si>
  <si>
    <t>[2024-04-16T17:54:20.567890]</t>
  </si>
  <si>
    <t>WARNING</t>
  </si>
  <si>
    <t>Load generation stopped. Server overloaded.</t>
  </si>
  <si>
    <t>[2024-04-16T17:54:30.789012]</t>
  </si>
  <si>
    <t>Payment processing delayed. Bank server maintenance in progress.</t>
  </si>
  <si>
    <t>[2024-04-16T17:54:40.901234]</t>
  </si>
  <si>
    <t>Prometheus server restarted. Configuration update applied.</t>
  </si>
  <si>
    <t>[2024-04-16T17:55:00.345678]</t>
  </si>
  <si>
    <t>Shipping delayed. Courier service strike ongoing.</t>
  </si>
  <si>
    <t>[2024-04-16T17:56:00.567890]</t>
  </si>
  <si>
    <t>Disk usage exceeded 90% on node-1. Disk cleanup initiated.</t>
  </si>
  <si>
    <t>[2024-04-16T17:56:25.012345]</t>
  </si>
  <si>
    <t>[2024-04-16T18:35:40.345678]</t>
  </si>
  <si>
    <t>Payment processing delay. Unexpected response from the bank server.</t>
  </si>
  <si>
    <t>[2024-04-16T18:30:15.678901]</t>
  </si>
  <si>
    <t>Prometheus alerting rule triggered. High CPU usage detected.</t>
  </si>
  <si>
    <t>[2024-04-16T18:31:10.456789]</t>
  </si>
  <si>
    <t>Shipping delayed. High volume of packages.</t>
  </si>
  <si>
    <t>[2024-04-16T18:19:40.901234]</t>
  </si>
  <si>
    <t>Grafana alert triggered. High CPU usage detected on node-2.</t>
  </si>
  <si>
    <t>[2024-04-16T18:20:05.456789]</t>
  </si>
  <si>
    <t>Load generation halted. Unstable network connection detected.</t>
  </si>
  <si>
    <t>[2024-04-16T18:20:15.678901]</t>
  </si>
  <si>
    <t>Payment processing delay. Bank API rate limit exceeded.</t>
  </si>
  <si>
    <t>[2024-04-16T18:20:25.890123]</t>
  </si>
  <si>
    <t>Prometheus scraping error. Target service unavailable for scraping.</t>
  </si>
  <si>
    <t>[2024-04-16T18:20:45.234567]</t>
  </si>
  <si>
    <t>Shipping label generation failed. Incorrect package dimensions provided.</t>
  </si>
  <si>
    <t>[2024-04-16T18:21:45.456789]</t>
  </si>
  <si>
    <t>Grafana dashboard refresh error. Data source connection timeout.</t>
  </si>
  <si>
    <t>[2024-04-16T18:22:10.901234]</t>
  </si>
  <si>
    <t>Load generation paused. Unresponsive load generation service detected.</t>
  </si>
  <si>
    <t>[2024-04-16T18:22:20.123456]</t>
  </si>
  <si>
    <t>Payment processing delay. Third-party payment gateway connection timeout.</t>
  </si>
  <si>
    <t>[2024-04-16T18:22:50.789012]</t>
  </si>
  <si>
    <t>Shipping label printing failed. Printer out of paper.</t>
  </si>
  <si>
    <t>[2024-04-16T18:23:50.901234]</t>
  </si>
  <si>
    <t>Grafana alert triggered. High memory usage detected on node-3.</t>
  </si>
  <si>
    <t>[2024-04-16T18:24:15.456789]</t>
  </si>
  <si>
    <t>Load generation paused. Unexpected spike in CPU usage observed.</t>
  </si>
  <si>
    <t>[2024-04-16T18:24:25.678901]</t>
  </si>
  <si>
    <t>Payment processing delay. Bank API connection error.</t>
  </si>
  <si>
    <t>[2024-04-16T18:24:35.890123]</t>
  </si>
  <si>
    <t>Prometheus scraping failed. Target service returned HTTP 503.</t>
  </si>
  <si>
    <t>[2024-04-16T18:24:55.234567]</t>
  </si>
  <si>
    <t>Shipping label printing failed. Printer connection error.</t>
  </si>
  <si>
    <t>[2024-04-16T18:17:35.456789]</t>
  </si>
  <si>
    <t>Grafana dashboard inaccessible. SSL certificate expired.</t>
  </si>
  <si>
    <t>[2024-04-16T18:18:00.901234]</t>
  </si>
  <si>
    <t>Load generation stopped. Unanticipated network latency observed.</t>
  </si>
  <si>
    <t>[2024-04-16T18:18:10.123456]</t>
  </si>
  <si>
    <t>Payment processing delayed. Suspicious transaction patterns detected.</t>
  </si>
  <si>
    <t>[2024-04-16T18:18:20.345678]</t>
  </si>
  <si>
    <t>Prometheus scraping failed. Target service returned unexpected response.</t>
  </si>
  <si>
    <t>[2024-04-16T18:27:00.890123]</t>
  </si>
  <si>
    <t>Shipping label generation failed. Unable to retrieve package weight information.</t>
  </si>
  <si>
    <t>AVERAGE (OVERALL)</t>
  </si>
  <si>
    <t>AVERAGE (ERROR, WARNING)</t>
  </si>
  <si>
    <t>Failed Service</t>
  </si>
  <si>
    <t>Affected Service</t>
  </si>
  <si>
    <t>Affected Service (Updated)</t>
  </si>
  <si>
    <t>Accounting Service</t>
  </si>
  <si>
    <t>Kafka, Checkout Service, Frontend</t>
  </si>
  <si>
    <t>Fraud Detection Service</t>
  </si>
  <si>
    <t>Redis</t>
  </si>
  <si>
    <t>Cart Service, Frontend</t>
  </si>
  <si>
    <t>Cart Service, Checkout Service, Frontend</t>
  </si>
  <si>
    <t>Kafka</t>
  </si>
  <si>
    <t>Checkout Service, Accounting Service, Fraud Detection Service, Frontend</t>
  </si>
  <si>
    <t>Checkout Service, Frontend</t>
  </si>
  <si>
    <t>Cart Service</t>
  </si>
  <si>
    <t>Frontend, Checkout Service</t>
  </si>
  <si>
    <t>Product Catalog Service</t>
  </si>
  <si>
    <t>Recommendation Service, Frontend, Checkout Service</t>
  </si>
  <si>
    <t>Currency Service</t>
  </si>
  <si>
    <t>Email Service</t>
  </si>
  <si>
    <t>Checkout Service</t>
  </si>
  <si>
    <t>Payment Service</t>
  </si>
  <si>
    <t>Quote Service</t>
  </si>
  <si>
    <t>Shipping Service</t>
  </si>
  <si>
    <t>Shipping Service, Frontend</t>
  </si>
  <si>
    <t>Frontend</t>
  </si>
  <si>
    <t>Ad Service</t>
  </si>
  <si>
    <t>Recommendation Service</t>
  </si>
  <si>
    <t>[2024-04-16T17:53:55.012345]</t>
  </si>
  <si>
    <t>[2024-04-16T17:55:05.456789]</t>
  </si>
  <si>
    <t>Indexing stalled. Elasticsearch cluster overloaded.</t>
  </si>
  <si>
    <t>[2024-04-16T17:55:15.678901]</t>
  </si>
  <si>
    <t>[2024-04-16T17:55:20.789012]</t>
  </si>
  <si>
    <t>[2024-04-16T17:55:25.890123]</t>
  </si>
  <si>
    <t>[2024-04-16T17:55:30.901234]</t>
  </si>
  <si>
    <t>[2024-04-16T17:55:35.012345]</t>
  </si>
  <si>
    <t>[2024-04-16T17:55:40.123456]</t>
  </si>
  <si>
    <t>[2024-04-16T17:55:45.234567]</t>
  </si>
  <si>
    <t>[2024-04-16T17:55:50.345678]</t>
  </si>
  <si>
    <t>[2024-04-16T17:55:55.456789]</t>
  </si>
  <si>
    <t>[2024-04-16T17:56:05.678901]</t>
  </si>
  <si>
    <t>[2024-04-16T17:56:10.789012]</t>
  </si>
  <si>
    <t>[2024-04-16T17:56:15.890123]</t>
  </si>
  <si>
    <t>[2024-04-16T17:56:20.901234]</t>
  </si>
  <si>
    <t>[2024-04-16T17:56:30.123456]</t>
  </si>
  <si>
    <t>[2024-04-16T17:56:35.234567]</t>
  </si>
  <si>
    <t>[2024-04-16T17:56:40.345678]</t>
  </si>
  <si>
    <t>[2024-04-16T17:56:45.456789]</t>
  </si>
  <si>
    <t>[2024-04-16T17:56:50.567890]</t>
  </si>
  <si>
    <t>[2024-04-16T17:56:55.678901]</t>
  </si>
  <si>
    <t>[2024-04-16T17:57:00.789012]</t>
  </si>
  <si>
    <t>[2024-04-16T17:57:05.890123]</t>
  </si>
  <si>
    <t>[2024-04-16T17:57:10.901234]</t>
  </si>
  <si>
    <t>[2024-04-16T17:57:15.012345]</t>
  </si>
  <si>
    <t>[2024-04-16T17:44:50.123456]</t>
  </si>
  <si>
    <t>[2024-04-16T17:44:55.234567]</t>
  </si>
  <si>
    <t>[2024-04-16T17:45:00.345678]</t>
  </si>
  <si>
    <t>[2024-04-16T17:45:05.456789]</t>
  </si>
  <si>
    <t>[2024-04-16T17:45:10.567890]</t>
  </si>
  <si>
    <t>[2024-04-16T17:45:15.678901]</t>
  </si>
  <si>
    <t>[2024-04-16T17:45:20.789012]</t>
  </si>
  <si>
    <t>[2024-04-16T17:45:25.890123]</t>
  </si>
  <si>
    <t>[2024-04-16T17:45:30.901234]</t>
  </si>
  <si>
    <t>[2024-04-16T17:45:35.012345]</t>
  </si>
  <si>
    <t>[2024-04-16T17:45:40.123456]</t>
  </si>
  <si>
    <t>[2024-04-16T17:45:45.234567]</t>
  </si>
  <si>
    <t>[2024-04-16T17:45:50.345678]</t>
  </si>
  <si>
    <t>[2024-04-16T17:45:55.456789]</t>
  </si>
  <si>
    <t>[2024-04-16T17:46:00.567890]</t>
  </si>
  <si>
    <t>[2024-04-16T17:46:05.678901]</t>
  </si>
  <si>
    <t>[2024-04-16T17:46:10.789012]</t>
  </si>
  <si>
    <t>[2024-04-16T17:46:15.890123]</t>
  </si>
  <si>
    <t>[2024-04-16T17:46:20.901234]</t>
  </si>
  <si>
    <t>[2024-04-16T17:46:25.012345]</t>
  </si>
  <si>
    <t>[2024-04-16T17:46:30.123456]</t>
  </si>
  <si>
    <t>[2024-04-16T17:46:35.234567]</t>
  </si>
  <si>
    <t>[2024-04-16T17:46:40.345678]</t>
  </si>
  <si>
    <t>[2024-04-16T17:46:45.456789]</t>
  </si>
  <si>
    <t>[2024-04-16T17:46:50.567890]</t>
  </si>
  <si>
    <t>[2024-04-16T17:46:55.678901]</t>
  </si>
  <si>
    <t>[2024-04-16T17:47:00.789012]</t>
  </si>
  <si>
    <t>[2024-04-16T17:47:05.890123]</t>
  </si>
  <si>
    <t>[2024-04-16T17:47:10.901234]</t>
  </si>
  <si>
    <t>[2024-04-16T17:47:15.012345]</t>
  </si>
  <si>
    <t>[2024-04-16T17:47:20.123456]</t>
  </si>
  <si>
    <t>[2024-04-16T17:47:25.234567]</t>
  </si>
  <si>
    <t>[2024-04-16T17:47:30.345678]</t>
  </si>
  <si>
    <t>[2024-04-16T17:47:35.456789]</t>
  </si>
  <si>
    <t>[2024-04-16T17:47:40.567890]</t>
  </si>
  <si>
    <t>[2024-04-16T17:47:45.678901]</t>
  </si>
  <si>
    <t>[2024-04-16T17:47:50.789012]</t>
  </si>
  <si>
    <t>[2024-04-16T17:47:55.890123]</t>
  </si>
  <si>
    <t>[2024-04-16T17:48:00.901234]</t>
  </si>
  <si>
    <t>[2024-04-16T17:48:05.012345]</t>
  </si>
  <si>
    <t>[2024-04-16T17:48:10.123456]</t>
  </si>
  <si>
    <t>[2024-04-16T17:48:15.234567]</t>
  </si>
  <si>
    <t>[2024-04-16T17:48:20.345678]</t>
  </si>
  <si>
    <t>[2024-04-16T17:48:25.456789]</t>
  </si>
  <si>
    <t>[2024-04-16T17:48:30.567890]</t>
  </si>
  <si>
    <t>[2024-04-16T17:48:35.678901]</t>
  </si>
  <si>
    <t>[2024-04-16T17:48:40.789012]</t>
  </si>
  <si>
    <t>[2024-04-16T17:48:45.890123]</t>
  </si>
  <si>
    <t>[2024-04-16T17:48:50.901234]</t>
  </si>
  <si>
    <t>[2024-04-16T17:48:55.012345]</t>
  </si>
  <si>
    <t>[2024-04-16T17:49:00.123456]</t>
  </si>
  <si>
    <t>[2024-04-16T17:49:05.234567]</t>
  </si>
  <si>
    <t>[2024-04-16T17:49:10.345678]</t>
  </si>
  <si>
    <t>[2024-04-16T17:49:15.456789]</t>
  </si>
  <si>
    <t>[2024-04-16T17:49:20.567890]</t>
  </si>
  <si>
    <t>[2024-04-16T17:49:25.678901]</t>
  </si>
  <si>
    <t>[2024-04-16T17:49:30.789012]</t>
  </si>
  <si>
    <t>[2024-04-16T17:49:35.890123]</t>
  </si>
  <si>
    <t>[2024-04-16T17:49:40.901234]</t>
  </si>
  <si>
    <t>[2024-04-16T17:49:45.012345]</t>
  </si>
  <si>
    <t>[2024-04-16T17:49:50.123456]</t>
  </si>
  <si>
    <t>[2024-04-16T17:49:55.234567]</t>
  </si>
  <si>
    <t>[2024-04-16T17:50:00.345678]</t>
  </si>
  <si>
    <t>[2024-04-16T17:50:05.456789]</t>
  </si>
  <si>
    <t>[2024-04-16T17:50:10.567890]</t>
  </si>
  <si>
    <t>[2024-04-16T17:50:15.678901]</t>
  </si>
  <si>
    <t>[2024-04-16T17:50:20.789012]</t>
  </si>
  <si>
    <t>[2024-04-16T17:50:25.890123]</t>
  </si>
  <si>
    <t>[2024-04-16T17:50:30.901234]</t>
  </si>
  <si>
    <t>[2024-04-16T17:50:35.012345]</t>
  </si>
  <si>
    <t>[2024-04-16T17:50:40.123456]</t>
  </si>
  <si>
    <t>[2024-04-16T17:50:45.234567]</t>
  </si>
  <si>
    <t>[2024-04-16T17:50:50.345678]</t>
  </si>
  <si>
    <t>[2024-04-16T17:50:55.456789]</t>
  </si>
  <si>
    <t>[2024-04-16T17:51:00.567890]</t>
  </si>
  <si>
    <t>[2024-04-16T17:51:05.678901]</t>
  </si>
  <si>
    <t>[2024-04-16T17:51:10.789012]</t>
  </si>
  <si>
    <t>[2024-04-16T17:51:15.890123]</t>
  </si>
  <si>
    <t>[2024-04-16T17:51:20.901234]</t>
  </si>
  <si>
    <t>[2024-04-16T17:51:25.012345]</t>
  </si>
  <si>
    <t>[2024-04-16T17:51:30.123456]</t>
  </si>
  <si>
    <t>[2024-04-16T17:51:35.234567]</t>
  </si>
  <si>
    <t>[2024-04-16T17:51:40.345678]</t>
  </si>
  <si>
    <t>[2024-04-16T17:51:45.456789]</t>
  </si>
  <si>
    <t>[2024-04-16T17:51:50.567890]</t>
  </si>
  <si>
    <t>[2024-04-16T17:51:55.678901]</t>
  </si>
  <si>
    <t>[2024-04-16T17:52:00.789012]</t>
  </si>
  <si>
    <t>[2024-04-16T17:52:05.890123]</t>
  </si>
  <si>
    <t>[2024-04-16T17:52:10.901234]</t>
  </si>
  <si>
    <t>[2024-04-16T17:52:15.012345]</t>
  </si>
  <si>
    <t>[2024-04-16T17:52:20.123456]</t>
  </si>
  <si>
    <t>[2024-04-16T17:52:25.234567]</t>
  </si>
  <si>
    <t>[2024-04-16T17:52:30.345678]</t>
  </si>
  <si>
    <t>[2024-04-16T17:52:35.456789]</t>
  </si>
  <si>
    <t>[2024-04-16T17:52:40.567890]</t>
  </si>
  <si>
    <t>[2024-04-16T17:52:45.678901]</t>
  </si>
  <si>
    <t>[2024-04-16T17:52:50.789012]</t>
  </si>
  <si>
    <t>[2024-04-16T17:52:55.890123]</t>
  </si>
  <si>
    <t>[2024-04-16T17:53:00.901234]</t>
  </si>
  <si>
    <t>[2024-04-16T17:53:05.012345]</t>
  </si>
  <si>
    <t>[2024-04-16T17:57:20.123456]</t>
  </si>
  <si>
    <t>[2024-04-16T17:57:25.234567]</t>
  </si>
  <si>
    <t>[2024-04-16T17:57:30.345678]</t>
  </si>
  <si>
    <t>[2024-04-16T17:57:35.456789]</t>
  </si>
  <si>
    <t>[2024-04-16T17:57:40.567890]</t>
  </si>
  <si>
    <t>[2024-04-16T17:57:45.678901]</t>
  </si>
  <si>
    <t>[2024-04-16T17:57:50.789012]</t>
  </si>
  <si>
    <t>[2024-04-16T17:57:55.890123]</t>
  </si>
  <si>
    <t>[2024-04-16T17:58:00.901234]</t>
  </si>
  <si>
    <t>[2024-04-16T17:58:05.012345]</t>
  </si>
  <si>
    <t>[2024-04-16T17:58:10.123456]</t>
  </si>
  <si>
    <t>[2024-04-16T17:58:15.234567]</t>
  </si>
  <si>
    <t>[2024-04-16T17:58:20.345678]</t>
  </si>
  <si>
    <t>[2024-04-16T17:58:25.456789]</t>
  </si>
  <si>
    <t>[2024-04-16T17:58:30.567890]</t>
  </si>
  <si>
    <t>[2024-04-16T17:58:35.678901]</t>
  </si>
  <si>
    <t>[2024-04-16T17:58:40.789012]</t>
  </si>
  <si>
    <t>[2024-04-16T17:58:45.890123]</t>
  </si>
  <si>
    <t>[2024-04-16T17:58:50.901234]</t>
  </si>
  <si>
    <t>[2024-04-16T17:58:55.012345]</t>
  </si>
  <si>
    <t>[2024-04-16T17:59:00.123456]</t>
  </si>
  <si>
    <t>[2024-04-16T17:59:05.234567]</t>
  </si>
  <si>
    <t>[2024-04-16T17:59:10.345678]</t>
  </si>
  <si>
    <t>[2024-04-16T17:59:15.456789]</t>
  </si>
  <si>
    <t>[2024-04-16T17:59:20.567890]</t>
  </si>
  <si>
    <t>[2024-04-16T17:59:25.678901]</t>
  </si>
  <si>
    <t>[2024-04-16T17:59:30.789012]</t>
  </si>
  <si>
    <t>[2024-04-16T17:59:35.890123]</t>
  </si>
  <si>
    <t>[2024-04-16T17:59:40.901234]</t>
  </si>
  <si>
    <t>[2024-04-16T17:59:45.012345]</t>
  </si>
  <si>
    <t>[2024-04-16T17:59:50.123456]</t>
  </si>
  <si>
    <t>[2024-04-16T17:59:55.234567]</t>
  </si>
  <si>
    <t>[2024-04-16T18:00:00.345678]</t>
  </si>
  <si>
    <t>[2024-04-16T18:00:05.456789]</t>
  </si>
  <si>
    <t>[2024-04-16T18:00:10.567890]</t>
  </si>
  <si>
    <t>[2024-04-16T18:00:15.678901]</t>
  </si>
  <si>
    <t>[2024-04-16T18:00:20.789012]</t>
  </si>
  <si>
    <t>[2024-04-16T18:00:25.890123]</t>
  </si>
  <si>
    <t>[2024-04-16T18:00:30.901234]</t>
  </si>
  <si>
    <t>[2024-04-16T18:00:35.012345]</t>
  </si>
  <si>
    <t>[2024-04-16T18:00:40.123456]</t>
  </si>
  <si>
    <t>[2024-04-16T18:00:45.234567]</t>
  </si>
  <si>
    <t>[2024-04-16T18:00:50.345678]</t>
  </si>
  <si>
    <t>[2024-04-16T18:00:55.456789]</t>
  </si>
  <si>
    <t>[2024-04-16T18:01:00.567890]</t>
  </si>
  <si>
    <t>[2024-04-16T18:01:05.678901]</t>
  </si>
  <si>
    <t>[2024-04-16T18:01:10.789012]</t>
  </si>
  <si>
    <t>[2024-04-16T18:01:15.890123]</t>
  </si>
  <si>
    <t>[2024-04-16T18:01:20.901234]</t>
  </si>
  <si>
    <t>[2024-04-16T18:01:25.012345]</t>
  </si>
  <si>
    <t>[2024-04-16T18:17:25.234567]</t>
  </si>
  <si>
    <t>User session terminated abruptly. Suspected DDoS attack.</t>
  </si>
  <si>
    <t>[2024-04-16T18:17:30.345678]</t>
  </si>
  <si>
    <t>Firewall block detected. Incoming traffic from suspicious IP addresses.</t>
  </si>
  <si>
    <t>[2024-04-16T18:17:40.567890]</t>
  </si>
  <si>
    <t>Jaeger agent configuration error. Unable to connect to Jaeger backend.</t>
  </si>
  <si>
    <t>[2024-04-16T18:17:45.678901]</t>
  </si>
  <si>
    <t>Invalid trace data received. Jaeger collector dropped malformed trace spans.</t>
  </si>
  <si>
    <t>[2024-04-16T18:17:50.789012]</t>
  </si>
  <si>
    <t>Traces not found for specified duration. No data available in Jaeger database.</t>
  </si>
  <si>
    <t>[2024-04-16T18:17:55.890123]</t>
  </si>
  <si>
    <t>Message offset out of range. Consumer unable to fetch messages from topic.</t>
  </si>
  <si>
    <t>[2024-04-16T18:18:05.012345]</t>
  </si>
  <si>
    <t>OpenTelemetry collector misconfiguration. Invalid exporter configuration.</t>
  </si>
  <si>
    <t>[2024-04-16T18:18:15.234567]</t>
  </si>
  <si>
    <t>Database connection reset. Possible SQL injection attempt detected.</t>
  </si>
  <si>
    <t>[2024-04-16T18:18:25.456789]</t>
  </si>
  <si>
    <t>Quote generation failed. Invalid data received from external API.</t>
  </si>
  <si>
    <t>[2024-04-16T18:18:30.567890]</t>
  </si>
  <si>
    <t>Failed to retrieve recommendations. Internal server misconfiguration.</t>
  </si>
  <si>
    <t>[2024-04-16T18:18:35.678901]</t>
  </si>
  <si>
    <t>Redis cache corruption detected. Unexpected data format in cache storage.</t>
  </si>
  <si>
    <t>[2024-04-16T18:18:40.789012]</t>
  </si>
  <si>
    <t>Shipping address validation failed. Invalid characters in address field.</t>
  </si>
  <si>
    <t>[2024-04-16T18:18:45.890123]</t>
  </si>
  <si>
    <t>Cluster node failure detected. Automatic failover initiated.</t>
  </si>
  <si>
    <t>[2024-04-16T18:18:50.901234]</t>
  </si>
  <si>
    <t>Elasticsearch index corrupted. Index recovery process initiated.</t>
  </si>
  <si>
    <t>[2024-04-16T18:18:55.012345]</t>
  </si>
  <si>
    <t>Pod my-otel-demo-cartservice terminated. Out-of-memory condition detected.</t>
  </si>
  <si>
    <t>[2024-04-16T18:19:00.123456]</t>
  </si>
  <si>
    <t>Ad request failed. Advertiser API rate limit exceeded.</t>
  </si>
  <si>
    <t>[2024-04-16T18:19:05.234567]</t>
  </si>
  <si>
    <t>Cart item addition failed. Database deadlock detected.</t>
  </si>
  <si>
    <t>[2024-04-16T18:19:10.345678]</t>
  </si>
  <si>
    <t>Payment processing failed. Inconsistent transaction state detected.</t>
  </si>
  <si>
    <t>[2024-04-16T18:19:15.456789]</t>
  </si>
  <si>
    <t>Currency conversion failed. External exchange rate API unavailable.</t>
  </si>
  <si>
    <t>[2024-04-16T18:19:20.567890]</t>
  </si>
  <si>
    <t>Email delivery failed. SMTP server rejected message due to large attachments.</t>
  </si>
  <si>
    <t>[2024-04-16T18:19:25.678901]</t>
  </si>
  <si>
    <t>Feature flag update failed. Configuration server unreachable.</t>
  </si>
  <si>
    <t>[2024-04-16T18:19:30.789012]</t>
  </si>
  <si>
    <t>User login failed. Frontend authentication service unresponsive.</t>
  </si>
  <si>
    <t>[2024-04-16T18:19:35.890123]</t>
  </si>
  <si>
    <t>Traffic redirection failed. Backend services unreachable.</t>
  </si>
  <si>
    <t>[2024-04-16T18:19:45.012345]</t>
  </si>
  <si>
    <t>Jaeger agent failed to start. Configuration file not found.</t>
  </si>
  <si>
    <t>[2024-04-16T18:19:50.123456]</t>
  </si>
  <si>
    <t>Trace processing failure. Jaeger collector unable to parse trace data.</t>
  </si>
  <si>
    <t>[2024-04-16T18:19:55.234567]</t>
  </si>
  <si>
    <t>Traces not found. Jaeger query returned empty result set.</t>
  </si>
  <si>
    <t>[2024-04-16T18:20:00.345678]</t>
  </si>
  <si>
    <t>Kafka topic partition offline. Broker not reachable for partition leader.</t>
  </si>
  <si>
    <t>[2024-04-16T18:20:10.567890]</t>
  </si>
  <si>
    <t>OpenTelemetry exporter failure. Invalid credentials provided.</t>
  </si>
  <si>
    <t>[2024-04-16T18:20:20.789012]</t>
  </si>
  <si>
    <t>Product details retrieval failed. Unexpected API response format.</t>
  </si>
  <si>
    <t>[2024-04-16T18:20:30.901234]</t>
  </si>
  <si>
    <t>Quote generation failed. External service timeout.</t>
  </si>
  <si>
    <t>[2024-04-16T18:20:35.012345]</t>
  </si>
  <si>
    <t>Recommendation retrieval failed. Database query timeout.</t>
  </si>
  <si>
    <t>[2024-04-16T18:20:40.123456]</t>
  </si>
  <si>
    <t>Redis cache eviction error. Unexpected key-value pair format.</t>
  </si>
  <si>
    <t>[2024-04-16T18:20:50.345678]</t>
  </si>
  <si>
    <t>Index corruption detected. Manual index recovery required.</t>
  </si>
  <si>
    <t>[2024-04-16T18:20:55.456789]</t>
  </si>
  <si>
    <t>Elasticsearch query failed. Invalid aggregation syntax.</t>
  </si>
  <si>
    <t>[2024-04-16T18:22:15.012345]</t>
  </si>
  <si>
    <t>OpenTelemetry export failure. Exporter service unresponsive.</t>
  </si>
  <si>
    <t>[2024-04-16T18:22:25.234567]</t>
  </si>
  <si>
    <t>Product catalog update failed. Invalid product data format.</t>
  </si>
  <si>
    <t>[2024-04-16T18:22:30.345678]</t>
  </si>
  <si>
    <t>Prometheus scraping error. Target service returned HTTP 500.</t>
  </si>
  <si>
    <t>[2024-04-16T18:22:35.456789]</t>
  </si>
  <si>
    <t>Quote generation failed. External service API rate limit exceeded.</t>
  </si>
  <si>
    <t>[2024-04-16T18:22:40.567890]</t>
  </si>
  <si>
    <t>Recommendation retrieval failed. Cache data expired.</t>
  </si>
  <si>
    <t>[2024-04-16T18:22:45.678901]</t>
  </si>
  <si>
    <t>Redis cache write failure. Unable to write data to cache storage.</t>
  </si>
  <si>
    <t>[2024-04-16T18:22:55.890123]</t>
  </si>
  <si>
    <t>Index recovery complete. Cluster stability restored.</t>
  </si>
  <si>
    <t>[2024-04-16T18:23:00.901234]</t>
  </si>
  <si>
    <t>Elasticsearch query timeout. Query took longer than expected.</t>
  </si>
  <si>
    <t>[2024-04-16T18:23:05.012345]</t>
  </si>
  <si>
    <t>Pod my-otel-demo-cartservice restarted. CrashLoopBackOff error encountered.</t>
  </si>
  <si>
    <t>[2024-04-16T18:23:10.123456]</t>
  </si>
  <si>
    <t>Ad request processing failed. Invalid targeting parameters.</t>
  </si>
  <si>
    <t>[2024-04-16T18:23:15.234567]</t>
  </si>
  <si>
    <t>Cart item removal failed. Database connection lost during transaction.</t>
  </si>
  <si>
    <t>[2024-04-16T18:23:20.345678]</t>
  </si>
  <si>
    <t>Payment processing error. Invalid transaction ID received.</t>
  </si>
  <si>
    <t>[2024-04-16T18:23:25.456789]</t>
  </si>
  <si>
    <t>Currency conversion failed. Rate limit exceeded on currency exchange API.</t>
  </si>
  <si>
    <t>[2024-04-16T18:23:30.567890]</t>
  </si>
  <si>
    <t>Email delivery failed. SMTP server connection timeout.</t>
  </si>
  <si>
    <t>[2024-04-16T18:23:35.678901]</t>
  </si>
  <si>
    <t>Feature flag update failed. Database query error.</t>
  </si>
  <si>
    <t>[2024-04-16T18:23:40.789012]</t>
  </si>
  <si>
    <t>User authentication error. Session token expired.</t>
  </si>
  <si>
    <t>[2024-04-16T18:23:45.890123]</t>
  </si>
  <si>
    <t>Traffic redirection failure. Invalid destination URL.</t>
  </si>
  <si>
    <t>[2024-04-16T18:23:55.012345]</t>
  </si>
  <si>
    <t>Jaeger agent startup failure. Insufficient system resources.</t>
  </si>
  <si>
    <t>[2024-04-16T18:24:00.123456]</t>
  </si>
  <si>
    <t>[2024-04-16T18:24:05.234567]</t>
  </si>
  <si>
    <t>Traces not found. Empty trace response received from Jaeger backend.</t>
  </si>
  <si>
    <t>[2024-04-16T18:24:10.345678]</t>
  </si>
  <si>
    <t>Kafka topic partition leader election failure. Partition leader not elected.</t>
  </si>
  <si>
    <t>[2024-04-16T18:24:20.567890]</t>
  </si>
  <si>
    <t>OpenTelemetry export failure. Exporter service unreachable.</t>
  </si>
  <si>
    <t>[2024-04-16T18:24:30.789012]</t>
  </si>
  <si>
    <t>Product details retrieval failed. External API server timeout.</t>
  </si>
  <si>
    <t>[2024-04-16T18:24:40.901234]</t>
  </si>
  <si>
    <t>Quote generation failed. No available quotes for specified criteria.</t>
  </si>
  <si>
    <t>[2024-04-16T18:24:45.012345]</t>
  </si>
  <si>
    <t>Recommendation retrieval failed. External service API error.</t>
  </si>
  <si>
    <t>[2024-04-16T18:24:50.123456]</t>
  </si>
  <si>
    <t>Redis cache write failure. Redis server disk full.</t>
  </si>
  <si>
    <t>[2024-04-16T18:25:05.456789]</t>
  </si>
  <si>
    <t>Elasticsearch query failed. Index not found.</t>
  </si>
  <si>
    <t>[2024-04-16T18:25:10.567890]</t>
  </si>
  <si>
    <t>Pod my-otel-demo-frontendproxy evicted. Resource contention detected.</t>
  </si>
  <si>
    <t>[2024-04-16T18:25:15.678901]</t>
  </si>
  <si>
    <t>Ad request processing failed. External ad network API error.</t>
  </si>
  <si>
    <t>[2024-04-16T18:25:20.789012]</t>
  </si>
  <si>
    <t>Cart item removal failed. Session data corruption detected.</t>
  </si>
  <si>
    <t>[2024-04-16T18:25:25.890123]</t>
  </si>
  <si>
    <t>Payment processing error. Invalid currency code received.</t>
  </si>
  <si>
    <t>[2024-04-16T18:25:30.901234]</t>
  </si>
  <si>
    <t>Currency conversion failure. External API service unreachable.</t>
  </si>
  <si>
    <t>[2024-04-16T18:25:35.012345]</t>
  </si>
  <si>
    <t>Email delivery failed. SMTP server authentication error.</t>
  </si>
  <si>
    <t>[2024-04-16T18:25:40.123456]</t>
  </si>
  <si>
    <t>Feature flag update failed. Database connection timeout.</t>
  </si>
  <si>
    <t>[2024-04-16T18:29:05.234567]</t>
  </si>
  <si>
    <t>OpenTelemetry data exported successfully.</t>
  </si>
  <si>
    <t>[2024-04-16T18:29:10.345678]</t>
  </si>
  <si>
    <t>Payment refund processed successfully. Order ID: REF123.</t>
  </si>
  <si>
    <t>[2024-04-16T18:29:15.456789]</t>
  </si>
  <si>
    <t>Product added successfully. Product ID: 890.</t>
  </si>
  <si>
    <t>[2024-04-16T18:29:20.567890]</t>
  </si>
  <si>
    <t>Prometheus alert cleared successfully.</t>
  </si>
  <si>
    <t>[2024-04-16T18:29:25.678901]</t>
  </si>
  <si>
    <t>Quote retrieved successfully. Quote ID: Q67890.</t>
  </si>
  <si>
    <t>[2024-04-16T18:29:30.789012]</t>
  </si>
  <si>
    <t>Recommendations refreshed successfully.</t>
  </si>
  <si>
    <t>[2024-04-16T18:29:35.890123]</t>
  </si>
  <si>
    <t>Data retrieved from cache successfully. Key: user_5678.</t>
  </si>
  <si>
    <t>[2024-04-16T18:29:40.901234]</t>
  </si>
  <si>
    <t>Shipping label generated successfully. Tracking ID: SHP1234.</t>
  </si>
  <si>
    <t>[2024-04-16T18:29:45.012345]</t>
  </si>
  <si>
    <t>OpenSearch index deleted successfully. Index name: logs-2024-04-15.</t>
  </si>
  <si>
    <t>[2024-04-16T18:29:50.123456]</t>
  </si>
  <si>
    <t>Elasticsearch query executed successfully. Results returned: 50.</t>
  </si>
  <si>
    <t>Error</t>
  </si>
  <si>
    <t>Frontend
Redis      Note: The analysis is based on the assumption that "my-otel-demo-cartservice" refers to the "Cart Service" in the table. If this is not the case, the actual impact could be different.</t>
  </si>
  <si>
    <t>(1(1)+1(1)+1(0))/3</t>
  </si>
  <si>
    <t>might not directly affect any other services</t>
  </si>
  <si>
    <t>(1(1)+1(0))/2</t>
  </si>
  <si>
    <t>Frontend
Redis, assumes Error as service</t>
  </si>
  <si>
    <t>(1(0)+1(1)+1(0))/3</t>
  </si>
  <si>
    <t>None directly affected, potentially affected Frontend, Email Service</t>
  </si>
  <si>
    <t>(1+1/2)/2</t>
  </si>
  <si>
    <t>FrontEnd</t>
  </si>
  <si>
    <t>(1+1)/3</t>
  </si>
  <si>
    <t>Impact of error Unknown</t>
  </si>
  <si>
    <t>Cart Service, Checkout Service, Currency Service, Recommendation Service, Shipping Service</t>
  </si>
  <si>
    <t>No direct affected service, potential candidate: * Cart Service
* Checkout Service
* Currency Service
* Product Catalog Service
* Recommendation Service
* Shipping Service</t>
  </si>
  <si>
    <t>No direct failure</t>
  </si>
  <si>
    <t>No direct failure from dependency table</t>
  </si>
  <si>
    <t>Frontend, Redis</t>
  </si>
  <si>
    <t>No failure</t>
  </si>
  <si>
    <t>Impossible to detect failure type</t>
  </si>
  <si>
    <t>Cart Service, Checkout Service, Recommendation Service, Shipping Service</t>
  </si>
  <si>
    <t>Cart Service
Checkout Service
Currency Service
Frontend (This might be redundant as it's the failing service itself)
Recommendation Service
Shipping Service</t>
  </si>
  <si>
    <t>Dependency unclear</t>
  </si>
  <si>
    <t>Info</t>
  </si>
  <si>
    <t>Should not affect</t>
  </si>
  <si>
    <t>No need to analyze affected services as it is info message</t>
  </si>
  <si>
    <t>Potentially triggered service after payment: Email Service, Fraud Detection Service, Accounting Service</t>
  </si>
  <si>
    <t>No directly affted service</t>
  </si>
  <si>
    <t>the service directly affected by a successful payment in the Payment Service is the Checkout Service.</t>
  </si>
  <si>
    <t>Warning</t>
  </si>
  <si>
    <t>All Services</t>
  </si>
  <si>
    <t>Hard to infer as prometheus is not part of services</t>
  </si>
  <si>
    <t>table of service dependencies can't directly tell us which services are affected.</t>
  </si>
  <si>
    <t>Cannot determine services</t>
  </si>
  <si>
    <t>No service failure</t>
  </si>
  <si>
    <t>No direct impact as this is a warning</t>
  </si>
  <si>
    <t>No direct impact</t>
  </si>
  <si>
    <t>High memory usage on a node (node-3) can potentially impact all services running on that node.</t>
  </si>
  <si>
    <t>the table of service dependencies isn't directly relevant</t>
  </si>
  <si>
    <t>determining directly affected services solely based on the dependency table is not possible</t>
  </si>
  <si>
    <t>Model</t>
  </si>
  <si>
    <t>Scenario Evaluation</t>
  </si>
  <si>
    <t>Stack Trace Evaluation</t>
  </si>
  <si>
    <t>Few Shot Evaluation</t>
  </si>
  <si>
    <t>Few Shot Evaluation(COT)</t>
  </si>
  <si>
    <t>LLaMA-3</t>
  </si>
  <si>
    <t>GPT-3.5 Turbo</t>
  </si>
  <si>
    <t>Phi-3</t>
  </si>
  <si>
    <t>Multi-Modal Zero Shot Evaluation</t>
  </si>
  <si>
    <t>GPT4-V</t>
  </si>
  <si>
    <t>miniGPT4</t>
  </si>
  <si>
    <t>Prompt</t>
  </si>
  <si>
    <t>LLaMa-3</t>
  </si>
  <si>
    <t>Zero Shot</t>
  </si>
  <si>
    <t>1 shot COT</t>
  </si>
  <si>
    <t xml:space="preserve">3 shot </t>
  </si>
  <si>
    <t>GPT-3.5</t>
  </si>
  <si>
    <t>3 shot</t>
  </si>
  <si>
    <t>3 shot COT</t>
  </si>
  <si>
    <t>zero shot</t>
  </si>
  <si>
    <t>GPT4</t>
  </si>
  <si>
    <t>zero shot (multimodal)</t>
  </si>
  <si>
    <t>Frontend, checkout service</t>
  </si>
  <si>
    <t>No directly affected service</t>
  </si>
  <si>
    <t>Checkout Service, Frontend(indirectly)</t>
  </si>
  <si>
    <t>Checkout Service(Possibilities), Product Catalogue Service (Possibilities)</t>
  </si>
  <si>
    <t>Recommendation Service, Checkout Service, Frontend</t>
  </si>
  <si>
    <t>Email Service, Frontend</t>
  </si>
  <si>
    <t>No directly affected service as successful</t>
  </si>
  <si>
    <t>Checkout Service, Accounting Service, Fraud Detection Service, Frontend, However, No directly affected service as successful</t>
  </si>
  <si>
    <t>No directly affected service as successful, Cart Service, Frontend</t>
  </si>
  <si>
    <t>No directly affected service as successful, Checkout Service, Frontend</t>
  </si>
  <si>
    <t>No directly affected service as successful, Frontend</t>
  </si>
  <si>
    <t>Hard to find affected services from dependency table</t>
  </si>
  <si>
    <t>potentially all services</t>
  </si>
  <si>
    <t>Hard to find affected services from dependency table, may affect other services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</si>
</sst>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8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theme="1"/>
      <name val="Calibri"/>
    </font>
    <font>
      <sz val="9.0"/>
      <color rgb="FFA61D4C"/>
      <name val="&quot;Google Sans Mono&quot;"/>
    </font>
    <font>
      <color rgb="FF000000"/>
      <name val="Arial"/>
    </font>
    <font>
      <sz val="11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readingOrder="0" shrinkToFit="0" vertical="bottom" wrapText="0"/>
    </xf>
    <xf borderId="0" fillId="4" fontId="2" numFmtId="0" xfId="0" applyAlignment="1" applyFill="1" applyFont="1">
      <alignment readingOrder="0"/>
    </xf>
    <xf borderId="0" fillId="4" fontId="2" numFmtId="0" xfId="0" applyAlignment="1" applyFont="1">
      <alignment shrinkToFit="0" wrapText="1"/>
    </xf>
    <xf borderId="0" fillId="4" fontId="2" numFmtId="0" xfId="0" applyFont="1"/>
    <xf borderId="0" fillId="5" fontId="3" numFmtId="0" xfId="0" applyFill="1" applyFont="1"/>
    <xf borderId="1" fillId="6" fontId="4" numFmtId="0" xfId="0" applyAlignment="1" applyBorder="1" applyFill="1" applyFont="1">
      <alignment readingOrder="0" vertical="top"/>
    </xf>
    <xf borderId="2" fillId="6" fontId="4" numFmtId="0" xfId="0" applyAlignment="1" applyBorder="1" applyFont="1">
      <alignment readingOrder="0" vertical="top"/>
    </xf>
    <xf borderId="1" fillId="4" fontId="4" numFmtId="0" xfId="0" applyAlignment="1" applyBorder="1" applyFont="1">
      <alignment readingOrder="0" vertical="top"/>
    </xf>
    <xf borderId="2" fillId="4" fontId="4" numFmtId="0" xfId="0" applyAlignment="1" applyBorder="1" applyFont="1">
      <alignment readingOrder="0" vertical="top"/>
    </xf>
    <xf borderId="3" fillId="0" fontId="4" numFmtId="0" xfId="0" applyAlignment="1" applyBorder="1" applyFont="1">
      <alignment readingOrder="0" vertical="top"/>
    </xf>
    <xf borderId="4" fillId="0" fontId="4" numFmtId="0" xfId="0" applyAlignment="1" applyBorder="1" applyFont="1">
      <alignment readingOrder="0" vertical="top"/>
    </xf>
    <xf borderId="0" fillId="5" fontId="5" numFmtId="0" xfId="0" applyFont="1"/>
    <xf borderId="0" fillId="0" fontId="2" numFmtId="164" xfId="0" applyAlignment="1" applyFont="1" applyNumberFormat="1">
      <alignment readingOrder="0"/>
    </xf>
    <xf borderId="0" fillId="5" fontId="6" numFmtId="0" xfId="0" applyAlignment="1" applyFont="1">
      <alignment horizontal="left" readingOrder="0"/>
    </xf>
    <xf borderId="0" fillId="7" fontId="2" numFmtId="0" xfId="0" applyAlignment="1" applyFill="1" applyFont="1">
      <alignment horizontal="center" readingOrder="0"/>
    </xf>
    <xf borderId="0" fillId="0" fontId="7" numFmtId="0" xfId="0" applyAlignment="1" applyFont="1">
      <alignment readingOrder="0"/>
    </xf>
    <xf borderId="0" fillId="7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2.63" defaultRowHeight="15.75"/>
  <cols>
    <col customWidth="1" min="1" max="1" width="31.75"/>
    <col customWidth="1" min="2" max="2" width="30.63"/>
    <col customWidth="1" min="4" max="4" width="26.38"/>
    <col customWidth="1" min="5" max="5" width="26.25"/>
    <col customWidth="1" min="8" max="8" width="13.13"/>
    <col customWidth="1" min="10" max="10" width="10.5"/>
    <col customWidth="1" min="11" max="11" width="11.25"/>
    <col customWidth="1" min="12" max="12" width="12.13"/>
    <col customWidth="1" min="13" max="13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3" t="s">
        <v>16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5" t="str">
        <f t="shared" ref="E2:E101" si="1"> A2 &amp; " " &amp; B2 &amp; " - " &amp; C2 &amp; " --: " &amp; D2</f>
        <v>[2024-04-16T17:53:10.123456] kubernetes - ERROR --: Pod my-otel-demo-cartservice restarted due to out-of-memory error.</v>
      </c>
      <c r="F2" s="3">
        <v>1.0</v>
      </c>
      <c r="G2" s="2">
        <f>2/3</f>
        <v>0.6666666667</v>
      </c>
      <c r="H2" s="3">
        <v>1.0</v>
      </c>
      <c r="I2" s="2">
        <v>1.0</v>
      </c>
      <c r="J2" s="2">
        <v>1.0</v>
      </c>
      <c r="K2" s="5">
        <f>2/3</f>
        <v>0.6666666667</v>
      </c>
      <c r="L2" s="2">
        <v>1.0</v>
      </c>
      <c r="M2" s="2">
        <v>1.0</v>
      </c>
      <c r="N2" s="3">
        <v>0.5</v>
      </c>
      <c r="O2" s="3">
        <v>1.0</v>
      </c>
      <c r="P2" s="2">
        <v>1.0</v>
      </c>
      <c r="Q2" s="5">
        <f>1/3</f>
        <v>0.3333333333</v>
      </c>
      <c r="R2" s="2">
        <v>1.0</v>
      </c>
    </row>
    <row r="3">
      <c r="A3" s="1" t="s">
        <v>21</v>
      </c>
      <c r="B3" s="1" t="s">
        <v>22</v>
      </c>
      <c r="C3" s="1" t="s">
        <v>19</v>
      </c>
      <c r="D3" s="1" t="s">
        <v>23</v>
      </c>
      <c r="E3" s="5" t="str">
        <f t="shared" si="1"/>
        <v>[2024-04-16T17:53:15.234567] my-otel-demo-adservice - ERROR --: Error processing request for ad ID: 12345. Database connection timed out.</v>
      </c>
      <c r="F3" s="3">
        <v>1.0</v>
      </c>
      <c r="G3" s="2">
        <v>1.0</v>
      </c>
      <c r="H3" s="3">
        <v>1.0</v>
      </c>
      <c r="I3" s="2">
        <v>1.0</v>
      </c>
      <c r="J3" s="2">
        <v>1.0</v>
      </c>
      <c r="K3" s="5">
        <f t="shared" ref="K3:L3" si="2">1/2</f>
        <v>0.5</v>
      </c>
      <c r="L3" s="5">
        <f t="shared" si="2"/>
        <v>0.5</v>
      </c>
      <c r="M3" s="2">
        <v>1.0</v>
      </c>
      <c r="N3" s="3">
        <v>0.5</v>
      </c>
      <c r="O3" s="3">
        <v>0.5</v>
      </c>
      <c r="P3" s="2">
        <v>1.0</v>
      </c>
      <c r="Q3" s="5">
        <f>1/2</f>
        <v>0.5</v>
      </c>
      <c r="R3" s="2">
        <v>1.0</v>
      </c>
    </row>
    <row r="4">
      <c r="A4" s="1" t="s">
        <v>24</v>
      </c>
      <c r="B4" s="1" t="s">
        <v>25</v>
      </c>
      <c r="C4" s="1" t="s">
        <v>19</v>
      </c>
      <c r="D4" s="1" t="s">
        <v>26</v>
      </c>
      <c r="E4" s="5" t="str">
        <f t="shared" si="1"/>
        <v>[2024-04-16T17:53:20.345678] my-otel-demo-cartservice - ERROR --: Failed to add item with ID: 67890 to cart. Item out of stock.</v>
      </c>
      <c r="F4" s="3">
        <v>1.0</v>
      </c>
      <c r="G4" s="2">
        <v>0.33</v>
      </c>
      <c r="H4" s="3">
        <v>1.0</v>
      </c>
      <c r="I4" s="2">
        <v>1.0</v>
      </c>
      <c r="J4" s="2">
        <v>1.0</v>
      </c>
      <c r="K4" s="5">
        <f t="shared" ref="K4:L4" si="3">1/3</f>
        <v>0.3333333333</v>
      </c>
      <c r="L4" s="5">
        <f t="shared" si="3"/>
        <v>0.3333333333</v>
      </c>
      <c r="M4" s="2">
        <v>1.0</v>
      </c>
      <c r="N4" s="3">
        <v>0.17</v>
      </c>
      <c r="O4" s="3">
        <v>0.67</v>
      </c>
      <c r="P4" s="2">
        <v>1.0</v>
      </c>
      <c r="Q4" s="5">
        <f>1/3</f>
        <v>0.3333333333</v>
      </c>
      <c r="R4" s="2">
        <v>1.0</v>
      </c>
    </row>
    <row r="5">
      <c r="A5" s="1" t="s">
        <v>27</v>
      </c>
      <c r="B5" s="1" t="s">
        <v>28</v>
      </c>
      <c r="C5" s="1" t="s">
        <v>19</v>
      </c>
      <c r="D5" s="1" t="s">
        <v>29</v>
      </c>
      <c r="E5" s="5" t="str">
        <f t="shared" si="1"/>
        <v>[2024-04-16T17:53:25.456789] my-otel-demo-checkoutservice - ERROR --: Payment failed for user: john@example.com. Insufficient funds.</v>
      </c>
      <c r="F5" s="3">
        <v>1.0</v>
      </c>
      <c r="G5" s="5">
        <f>1/2</f>
        <v>0.5</v>
      </c>
      <c r="H5" s="3">
        <v>1.0</v>
      </c>
      <c r="I5" s="2">
        <v>1.0</v>
      </c>
      <c r="J5" s="2">
        <v>1.0</v>
      </c>
      <c r="K5" s="5">
        <f t="shared" ref="K5:L5" si="4">1/2</f>
        <v>0.5</v>
      </c>
      <c r="L5" s="5">
        <f t="shared" si="4"/>
        <v>0.5</v>
      </c>
      <c r="M5" s="2">
        <v>1.0</v>
      </c>
      <c r="N5" s="3">
        <v>0.75</v>
      </c>
      <c r="O5" s="3">
        <v>1.0</v>
      </c>
      <c r="P5" s="2">
        <v>1.0</v>
      </c>
      <c r="Q5" s="5">
        <f>1/2</f>
        <v>0.5</v>
      </c>
      <c r="R5" s="2">
        <v>1.0</v>
      </c>
    </row>
    <row r="6">
      <c r="A6" s="1" t="s">
        <v>30</v>
      </c>
      <c r="B6" s="1" t="s">
        <v>31</v>
      </c>
      <c r="C6" s="1" t="s">
        <v>19</v>
      </c>
      <c r="D6" s="1" t="s">
        <v>32</v>
      </c>
      <c r="E6" s="5" t="str">
        <f t="shared" si="1"/>
        <v>[2024-04-16T17:53:30.567890] my-otel-demo-currencyservice - ERROR --: Error converting currency. Exchange rate service unavailable.</v>
      </c>
      <c r="F6" s="3">
        <v>1.0</v>
      </c>
      <c r="G6" s="2">
        <v>1.0</v>
      </c>
      <c r="H6" s="3">
        <v>1.0</v>
      </c>
      <c r="I6" s="2">
        <v>1.0</v>
      </c>
      <c r="J6" s="2">
        <v>1.0</v>
      </c>
      <c r="K6" s="5">
        <f t="shared" ref="K6:L6" si="5">1/3</f>
        <v>0.3333333333</v>
      </c>
      <c r="L6" s="5">
        <f t="shared" si="5"/>
        <v>0.3333333333</v>
      </c>
      <c r="M6" s="2">
        <v>1.0</v>
      </c>
      <c r="N6" s="3">
        <v>0.67</v>
      </c>
      <c r="O6" s="3">
        <v>1.0</v>
      </c>
      <c r="P6" s="2">
        <v>1.0</v>
      </c>
      <c r="Q6" s="5">
        <f t="shared" ref="Q6:Q7" si="7">1/3</f>
        <v>0.3333333333</v>
      </c>
      <c r="R6" s="2">
        <v>1.0</v>
      </c>
    </row>
    <row r="7">
      <c r="A7" s="1" t="s">
        <v>33</v>
      </c>
      <c r="B7" s="1" t="s">
        <v>34</v>
      </c>
      <c r="C7" s="1" t="s">
        <v>19</v>
      </c>
      <c r="D7" s="1" t="s">
        <v>35</v>
      </c>
      <c r="E7" s="5" t="str">
        <f t="shared" si="1"/>
        <v>[2024-04-16T17:53:35.678901] my-otel-demo-emailservice - ERROR --: Failed to send order confirmation email to: john@example.com. SMTP server error.</v>
      </c>
      <c r="F7" s="3">
        <v>1.0</v>
      </c>
      <c r="G7" s="2">
        <v>1.0</v>
      </c>
      <c r="H7" s="3">
        <v>1.0</v>
      </c>
      <c r="I7" s="5">
        <f>3/5</f>
        <v>0.6</v>
      </c>
      <c r="J7" s="2">
        <v>1.0</v>
      </c>
      <c r="K7" s="5">
        <f t="shared" ref="K7:L7" si="6">1/3</f>
        <v>0.3333333333</v>
      </c>
      <c r="L7" s="5">
        <f t="shared" si="6"/>
        <v>0.3333333333</v>
      </c>
      <c r="M7" s="5">
        <f>2/3</f>
        <v>0.6666666667</v>
      </c>
      <c r="N7" s="3">
        <v>0.67</v>
      </c>
      <c r="O7" s="3">
        <v>1.0</v>
      </c>
      <c r="P7" s="2">
        <v>1.0</v>
      </c>
      <c r="Q7" s="5">
        <f t="shared" si="7"/>
        <v>0.3333333333</v>
      </c>
      <c r="R7" s="2">
        <v>1.0</v>
      </c>
    </row>
    <row r="8">
      <c r="A8" s="1" t="s">
        <v>36</v>
      </c>
      <c r="B8" s="6" t="s">
        <v>37</v>
      </c>
      <c r="C8" s="1" t="s">
        <v>19</v>
      </c>
      <c r="D8" s="1" t="s">
        <v>38</v>
      </c>
      <c r="E8" s="5" t="str">
        <f t="shared" si="1"/>
        <v>[2024-04-16T17:53:40.789012] my-otel-demo-flagd - ERROR --: Failed to update feature flag 'new_feature_enabled'. Database connection lost.</v>
      </c>
      <c r="F8" s="3">
        <v>1.0</v>
      </c>
      <c r="G8" s="2">
        <v>1.0</v>
      </c>
      <c r="H8" s="3">
        <v>1.0</v>
      </c>
      <c r="I8" s="2">
        <v>1.0</v>
      </c>
      <c r="J8" s="2">
        <v>1.0</v>
      </c>
      <c r="K8" s="2">
        <v>1.0</v>
      </c>
      <c r="L8" s="2">
        <v>1.0</v>
      </c>
      <c r="M8" s="2">
        <v>1.0</v>
      </c>
      <c r="N8" s="3">
        <v>1.0</v>
      </c>
      <c r="O8" s="3">
        <v>1.0</v>
      </c>
      <c r="P8" s="2">
        <v>1.0</v>
      </c>
      <c r="Q8" s="2">
        <v>1.0</v>
      </c>
      <c r="R8" s="2">
        <v>1.0</v>
      </c>
    </row>
    <row r="9">
      <c r="A9" s="1" t="s">
        <v>39</v>
      </c>
      <c r="B9" s="1" t="s">
        <v>40</v>
      </c>
      <c r="C9" s="1" t="s">
        <v>19</v>
      </c>
      <c r="D9" s="1" t="s">
        <v>41</v>
      </c>
      <c r="E9" s="5" t="str">
        <f t="shared" si="1"/>
        <v>[2024-04-16T17:53:45.890123] my-otel-demo-frontend - ERROR --: Error loading homepage for user: john@example.com. Frontend server crashed.</v>
      </c>
      <c r="F9" s="3">
        <v>1.0</v>
      </c>
      <c r="G9" s="2">
        <v>1.0</v>
      </c>
      <c r="H9" s="3">
        <v>1.0</v>
      </c>
      <c r="I9" s="5">
        <f>1/5</f>
        <v>0.2</v>
      </c>
      <c r="J9" s="2">
        <v>1.0</v>
      </c>
      <c r="K9" s="2">
        <v>1.0</v>
      </c>
      <c r="L9" s="2">
        <v>1.0</v>
      </c>
      <c r="M9" s="2">
        <v>1.0</v>
      </c>
      <c r="N9" s="3">
        <f>1/6</f>
        <v>0.1666666667</v>
      </c>
      <c r="O9" s="3">
        <v>1.0</v>
      </c>
      <c r="P9" s="2">
        <v>1.0</v>
      </c>
      <c r="Q9" s="2">
        <v>1.0</v>
      </c>
      <c r="R9" s="5">
        <f>1/4</f>
        <v>0.25</v>
      </c>
    </row>
    <row r="10">
      <c r="A10" s="1" t="s">
        <v>42</v>
      </c>
      <c r="B10" s="1" t="s">
        <v>43</v>
      </c>
      <c r="C10" s="1" t="s">
        <v>19</v>
      </c>
      <c r="D10" s="1" t="s">
        <v>44</v>
      </c>
      <c r="E10" s="5" t="str">
        <f t="shared" si="1"/>
        <v>[2024-04-16T17:53:50.901234] my-otel-demo-frontendproxy - ERROR --: Unable to reroute traffic. Backend server not responding.</v>
      </c>
      <c r="F10" s="3">
        <v>1.0</v>
      </c>
      <c r="G10" s="2">
        <v>1.0</v>
      </c>
      <c r="H10" s="3">
        <v>1.0</v>
      </c>
      <c r="I10" s="2">
        <v>1.0</v>
      </c>
      <c r="J10" s="2">
        <v>1.0</v>
      </c>
      <c r="K10" s="2">
        <v>1.0</v>
      </c>
      <c r="L10" s="2">
        <v>1.0</v>
      </c>
      <c r="M10" s="2">
        <v>1.0</v>
      </c>
      <c r="N10" s="3">
        <f>1/7</f>
        <v>0.1428571429</v>
      </c>
      <c r="O10" s="3">
        <f>1/3</f>
        <v>0.3333333333</v>
      </c>
      <c r="P10" s="2">
        <v>1.0</v>
      </c>
      <c r="Q10" s="2">
        <v>1.0</v>
      </c>
      <c r="R10" s="2">
        <v>0.0</v>
      </c>
    </row>
    <row r="11">
      <c r="A11" s="1" t="s">
        <v>45</v>
      </c>
      <c r="B11" s="6" t="s">
        <v>46</v>
      </c>
      <c r="C11" s="1" t="s">
        <v>19</v>
      </c>
      <c r="D11" s="1" t="s">
        <v>47</v>
      </c>
      <c r="E11" s="5" t="str">
        <f t="shared" si="1"/>
        <v>[2024-04-16T17:54:00.123456] my-otel-demo-jaeger-agent - ERROR --: Jaeger agent stopped unexpectedly. Restarting...</v>
      </c>
      <c r="F11" s="3">
        <v>1.0</v>
      </c>
      <c r="G11" s="2">
        <v>1.0</v>
      </c>
      <c r="H11" s="3">
        <v>1.0</v>
      </c>
      <c r="I11" s="2">
        <v>1.0</v>
      </c>
      <c r="J11" s="2">
        <v>1.0</v>
      </c>
      <c r="K11" s="2">
        <v>1.0</v>
      </c>
      <c r="L11" s="2">
        <v>1.0</v>
      </c>
      <c r="M11" s="2">
        <v>1.0</v>
      </c>
      <c r="N11" s="3">
        <v>1.0</v>
      </c>
      <c r="O11" s="3">
        <v>1.0</v>
      </c>
      <c r="P11" s="2">
        <v>1.0</v>
      </c>
      <c r="Q11" s="2">
        <v>1.0</v>
      </c>
      <c r="R11" s="2">
        <v>1.0</v>
      </c>
    </row>
    <row r="12">
      <c r="A12" s="1" t="s">
        <v>48</v>
      </c>
      <c r="B12" s="6" t="s">
        <v>49</v>
      </c>
      <c r="C12" s="1" t="s">
        <v>19</v>
      </c>
      <c r="D12" s="1" t="s">
        <v>50</v>
      </c>
      <c r="E12" s="5" t="str">
        <f t="shared" si="1"/>
        <v>[2024-04-16T17:54:05.234567] my-otel-demo-jaeger-collector - ERROR --: Error processing traces from my-otel-demo-frontend. Invalid trace format.</v>
      </c>
      <c r="F12" s="3">
        <v>1.0</v>
      </c>
      <c r="G12" s="2">
        <v>1.0</v>
      </c>
      <c r="H12" s="3">
        <v>1.0</v>
      </c>
      <c r="I12" s="2">
        <v>1.0</v>
      </c>
      <c r="J12" s="2">
        <v>1.0</v>
      </c>
      <c r="K12" s="5">
        <f>1/2</f>
        <v>0.5</v>
      </c>
      <c r="L12" s="2">
        <v>1.0</v>
      </c>
      <c r="M12" s="2">
        <v>1.0</v>
      </c>
      <c r="N12" s="3">
        <v>1.0</v>
      </c>
      <c r="O12" s="3">
        <v>1.0</v>
      </c>
      <c r="P12" s="2">
        <v>1.0</v>
      </c>
      <c r="Q12" s="2">
        <v>0.5</v>
      </c>
      <c r="R12" s="2">
        <v>1.0</v>
      </c>
    </row>
    <row r="13">
      <c r="A13" s="1" t="s">
        <v>51</v>
      </c>
      <c r="B13" s="6" t="s">
        <v>52</v>
      </c>
      <c r="C13" s="1" t="s">
        <v>19</v>
      </c>
      <c r="D13" s="1" t="s">
        <v>53</v>
      </c>
      <c r="E13" s="5" t="str">
        <f t="shared" si="1"/>
        <v>[2024-04-16T17:54:10.345678] my-otel-demo-jaeger-query - ERROR --: Failed to query traces. Database query timeout.</v>
      </c>
      <c r="F13" s="3">
        <v>1.0</v>
      </c>
      <c r="G13" s="2">
        <v>1.0</v>
      </c>
      <c r="H13" s="3">
        <v>1.0</v>
      </c>
      <c r="I13" s="2">
        <v>1.0</v>
      </c>
      <c r="J13" s="2">
        <v>1.0</v>
      </c>
      <c r="K13" s="2">
        <v>1.0</v>
      </c>
      <c r="L13" s="2">
        <v>1.0</v>
      </c>
      <c r="M13" s="2">
        <v>1.0</v>
      </c>
      <c r="N13" s="3">
        <v>1.0</v>
      </c>
      <c r="O13" s="3">
        <v>1.0</v>
      </c>
      <c r="P13" s="2">
        <v>1.0</v>
      </c>
      <c r="Q13" s="2">
        <v>1.0</v>
      </c>
      <c r="R13" s="2">
        <v>1.0</v>
      </c>
    </row>
    <row r="14">
      <c r="A14" s="1" t="s">
        <v>54</v>
      </c>
      <c r="B14" s="6" t="s">
        <v>55</v>
      </c>
      <c r="C14" s="1" t="s">
        <v>19</v>
      </c>
      <c r="D14" s="1" t="s">
        <v>56</v>
      </c>
      <c r="E14" s="5" t="str">
        <f t="shared" si="1"/>
        <v>[2024-04-16T17:54:15.456789] my-otel-demo-kafka - ERROR --: Error consuming message from topic: "user_activity". Kafka broker unreachable.</v>
      </c>
      <c r="F14" s="3">
        <v>1.0</v>
      </c>
      <c r="G14" s="2">
        <v>0.0</v>
      </c>
      <c r="H14" s="3">
        <v>1.0</v>
      </c>
      <c r="I14" s="2">
        <v>1.0</v>
      </c>
      <c r="J14" s="2">
        <v>1.0</v>
      </c>
      <c r="K14" s="2">
        <v>0.0</v>
      </c>
      <c r="L14" s="2">
        <v>1.0</v>
      </c>
      <c r="M14" s="2">
        <v>1.0</v>
      </c>
      <c r="N14" s="3">
        <v>1.0</v>
      </c>
      <c r="O14" s="3">
        <v>1.0</v>
      </c>
      <c r="P14" s="2">
        <v>1.0</v>
      </c>
      <c r="Q14" s="5">
        <f>1/3</f>
        <v>0.3333333333</v>
      </c>
      <c r="R14" s="2">
        <v>1.0</v>
      </c>
    </row>
    <row r="15">
      <c r="A15" s="1" t="s">
        <v>57</v>
      </c>
      <c r="B15" s="6" t="s">
        <v>58</v>
      </c>
      <c r="C15" s="1" t="s">
        <v>19</v>
      </c>
      <c r="D15" s="1" t="s">
        <v>59</v>
      </c>
      <c r="E15" s="5" t="str">
        <f t="shared" si="1"/>
        <v>[2024-04-16T17:54:25.678901] my-otel-demo-otelcol - ERROR --: OpenTelemetry collector crashed. Restarting...</v>
      </c>
      <c r="F15" s="3">
        <v>1.0</v>
      </c>
      <c r="G15" s="2">
        <v>1.0</v>
      </c>
      <c r="H15" s="3">
        <v>1.0</v>
      </c>
      <c r="I15" s="2">
        <v>1.0</v>
      </c>
      <c r="J15" s="2">
        <v>1.0</v>
      </c>
      <c r="K15" s="2">
        <v>1.0</v>
      </c>
      <c r="L15" s="2">
        <v>1.0</v>
      </c>
      <c r="M15" s="2">
        <v>1.0</v>
      </c>
      <c r="N15" s="3">
        <v>1.0</v>
      </c>
      <c r="O15" s="3">
        <v>1.0</v>
      </c>
      <c r="P15" s="2">
        <v>1.0</v>
      </c>
      <c r="Q15" s="2">
        <v>1.0</v>
      </c>
      <c r="R15" s="2">
        <v>1.0</v>
      </c>
    </row>
    <row r="16">
      <c r="A16" s="1" t="s">
        <v>60</v>
      </c>
      <c r="B16" s="1" t="s">
        <v>61</v>
      </c>
      <c r="C16" s="1" t="s">
        <v>19</v>
      </c>
      <c r="D16" s="1" t="s">
        <v>62</v>
      </c>
      <c r="E16" s="5" t="str">
        <f t="shared" si="1"/>
        <v>[2024-04-16T17:54:35.890123] my-otel-demo-productcatalogservice - ERROR --: Database query failed. Product details unavailable.</v>
      </c>
      <c r="F16" s="3">
        <v>1.0</v>
      </c>
      <c r="G16" s="2">
        <v>1.0</v>
      </c>
      <c r="H16" s="3">
        <v>1.0</v>
      </c>
      <c r="I16" s="5">
        <f>(1+1+1/4)/3</f>
        <v>0.75</v>
      </c>
      <c r="J16" s="2">
        <v>1.0</v>
      </c>
      <c r="K16" s="5">
        <f>1/3</f>
        <v>0.3333333333</v>
      </c>
      <c r="L16" s="2">
        <v>1.0</v>
      </c>
      <c r="M16" s="2">
        <v>1.0</v>
      </c>
      <c r="N16" s="3">
        <v>1.0</v>
      </c>
      <c r="O16" s="3">
        <v>1.0</v>
      </c>
      <c r="P16" s="2">
        <v>1.0</v>
      </c>
      <c r="Q16" s="5">
        <f>1/4</f>
        <v>0.25</v>
      </c>
      <c r="R16" s="5">
        <f>2/4</f>
        <v>0.5</v>
      </c>
    </row>
    <row r="17">
      <c r="A17" s="1" t="s">
        <v>63</v>
      </c>
      <c r="B17" s="1" t="s">
        <v>64</v>
      </c>
      <c r="C17" s="1" t="s">
        <v>19</v>
      </c>
      <c r="D17" s="1" t="s">
        <v>65</v>
      </c>
      <c r="E17" s="5" t="str">
        <f t="shared" si="1"/>
        <v>[2024-04-16T17:54:45.012345] my-otel-demo-quoteservice - ERROR --: Failed to generate random quote. External API request failed.</v>
      </c>
      <c r="F17" s="3">
        <v>1.0</v>
      </c>
      <c r="G17" s="5">
        <f>3/4</f>
        <v>0.75</v>
      </c>
      <c r="H17" s="3">
        <v>1.0</v>
      </c>
      <c r="I17" s="2">
        <v>0.6</v>
      </c>
      <c r="J17" s="2">
        <v>1.0</v>
      </c>
      <c r="K17" s="5">
        <f>1/4</f>
        <v>0.25</v>
      </c>
      <c r="L17" s="2">
        <v>1.0</v>
      </c>
      <c r="M17" s="2">
        <v>1.0</v>
      </c>
      <c r="N17" s="3">
        <v>0.67</v>
      </c>
      <c r="O17" s="3">
        <v>0.67</v>
      </c>
      <c r="P17" s="2">
        <v>1.0</v>
      </c>
      <c r="Q17" s="5">
        <f>1/3</f>
        <v>0.3333333333</v>
      </c>
      <c r="R17" s="5">
        <f>2/3</f>
        <v>0.6666666667</v>
      </c>
    </row>
    <row r="18">
      <c r="A18" s="1" t="s">
        <v>66</v>
      </c>
      <c r="B18" s="1" t="s">
        <v>67</v>
      </c>
      <c r="C18" s="1" t="s">
        <v>19</v>
      </c>
      <c r="D18" s="1" t="s">
        <v>68</v>
      </c>
      <c r="E18" s="5" t="str">
        <f t="shared" si="1"/>
        <v>[2024-04-16T17:54:50.123456] my-otel-demo-recommendationservice - ERROR --: Error retrieving recommendation. Internal server error.</v>
      </c>
      <c r="F18" s="3">
        <v>1.0</v>
      </c>
      <c r="G18" s="2">
        <v>1.0</v>
      </c>
      <c r="H18" s="3">
        <v>1.0</v>
      </c>
      <c r="I18" s="5">
        <f>2/7</f>
        <v>0.2857142857</v>
      </c>
      <c r="J18" s="2">
        <v>1.0</v>
      </c>
      <c r="K18" s="5">
        <f>1/2</f>
        <v>0.5</v>
      </c>
      <c r="L18" s="2">
        <v>1.0</v>
      </c>
      <c r="M18" s="2">
        <v>1.0</v>
      </c>
      <c r="N18" s="3">
        <v>1.0</v>
      </c>
      <c r="O18" s="3">
        <v>1.0</v>
      </c>
      <c r="P18" s="2">
        <v>1.0</v>
      </c>
      <c r="Q18" s="5">
        <f>1/2</f>
        <v>0.5</v>
      </c>
      <c r="R18" s="2">
        <v>1.0</v>
      </c>
    </row>
    <row r="19">
      <c r="A19" s="1" t="s">
        <v>69</v>
      </c>
      <c r="B19" s="1" t="s">
        <v>70</v>
      </c>
      <c r="C19" s="1" t="s">
        <v>19</v>
      </c>
      <c r="D19" s="1" t="s">
        <v>71</v>
      </c>
      <c r="E19" s="5" t="str">
        <f t="shared" si="1"/>
        <v>[2024-04-16T17:54:55.234567] my-otel-demo-redis - ERROR --: Redis server crashed. Data loss possible. Restarting...</v>
      </c>
      <c r="F19" s="3">
        <v>1.0</v>
      </c>
      <c r="G19" s="5">
        <f>2/3</f>
        <v>0.6666666667</v>
      </c>
      <c r="H19" s="3">
        <v>1.0</v>
      </c>
      <c r="I19" s="2">
        <v>1.0</v>
      </c>
      <c r="J19" s="2">
        <v>1.0</v>
      </c>
      <c r="K19" s="5">
        <f>1/4</f>
        <v>0.25</v>
      </c>
      <c r="L19" s="2">
        <v>1.0</v>
      </c>
      <c r="M19" s="2">
        <v>1.0</v>
      </c>
      <c r="N19" s="3">
        <v>1.0</v>
      </c>
      <c r="O19" s="3">
        <v>1.0</v>
      </c>
      <c r="P19" s="2">
        <v>1.0</v>
      </c>
      <c r="Q19" s="5">
        <f>1/4</f>
        <v>0.25</v>
      </c>
      <c r="R19" s="5">
        <f>3/4</f>
        <v>0.75</v>
      </c>
    </row>
    <row r="20">
      <c r="A20" s="1" t="s">
        <v>72</v>
      </c>
      <c r="B20" s="1" t="s">
        <v>73</v>
      </c>
      <c r="C20" s="1" t="s">
        <v>19</v>
      </c>
      <c r="D20" s="1" t="s">
        <v>74</v>
      </c>
      <c r="E20" s="5" t="str">
        <f t="shared" si="1"/>
        <v>[2024-04-16T17:55:10.567890] otel-demo-opensearch-headless - ERROR --: Search query failed. Elasticsearch query syntax error.</v>
      </c>
      <c r="F20" s="3">
        <v>1.0</v>
      </c>
      <c r="G20" s="2">
        <v>1.0</v>
      </c>
      <c r="H20" s="3">
        <v>1.0</v>
      </c>
      <c r="I20" s="2">
        <v>1.0</v>
      </c>
      <c r="J20" s="2">
        <v>1.0</v>
      </c>
      <c r="K20" s="2">
        <v>1.0</v>
      </c>
      <c r="L20" s="2">
        <v>1.0</v>
      </c>
      <c r="M20" s="2">
        <v>1.0</v>
      </c>
      <c r="N20" s="3">
        <v>1.0</v>
      </c>
      <c r="O20" s="3">
        <v>1.0</v>
      </c>
      <c r="P20" s="2">
        <v>1.0</v>
      </c>
      <c r="Q20" s="2">
        <v>1.0</v>
      </c>
      <c r="R20" s="2">
        <v>1.0</v>
      </c>
    </row>
    <row r="21">
      <c r="A21" s="1" t="s">
        <v>75</v>
      </c>
      <c r="B21" s="1" t="s">
        <v>18</v>
      </c>
      <c r="C21" s="1" t="s">
        <v>19</v>
      </c>
      <c r="D21" s="1" t="s">
        <v>76</v>
      </c>
      <c r="E21" s="5" t="str">
        <f t="shared" si="1"/>
        <v>[2024-04-16T18:21:00.567890] kubernetes - ERROR --: Pod my-otel-demo-cartservice terminated unexpectedly. Disk quota exceeded.</v>
      </c>
      <c r="F21" s="3">
        <v>1.0</v>
      </c>
      <c r="G21" s="5">
        <f>2/4</f>
        <v>0.5</v>
      </c>
      <c r="H21" s="3">
        <v>1.0</v>
      </c>
      <c r="I21" s="2">
        <v>1.0</v>
      </c>
      <c r="J21" s="2">
        <v>1.0</v>
      </c>
      <c r="K21" s="2">
        <f>2/3</f>
        <v>0.6666666667</v>
      </c>
      <c r="L21" s="2">
        <v>1.0</v>
      </c>
      <c r="M21" s="2">
        <v>1.0</v>
      </c>
      <c r="N21" s="3">
        <v>0.5</v>
      </c>
      <c r="O21" s="3">
        <v>1.0</v>
      </c>
      <c r="P21" s="2">
        <v>1.0</v>
      </c>
      <c r="Q21" s="5">
        <f>1/3</f>
        <v>0.3333333333</v>
      </c>
      <c r="R21" s="2">
        <v>1.0</v>
      </c>
    </row>
    <row r="22">
      <c r="A22" s="1" t="s">
        <v>77</v>
      </c>
      <c r="B22" s="1" t="s">
        <v>22</v>
      </c>
      <c r="C22" s="1" t="s">
        <v>19</v>
      </c>
      <c r="D22" s="1" t="s">
        <v>78</v>
      </c>
      <c r="E22" s="5" t="str">
        <f t="shared" si="1"/>
        <v>[2024-04-16T18:21:05.678901] my-otel-demo-adservice - ERROR --: Ad request processing failed. Invalid ad format received.</v>
      </c>
      <c r="F22" s="3">
        <v>1.0</v>
      </c>
      <c r="G22" s="2">
        <v>1.0</v>
      </c>
      <c r="H22" s="3">
        <v>1.0</v>
      </c>
      <c r="I22" s="2">
        <v>1.0</v>
      </c>
      <c r="J22" s="2">
        <v>1.0</v>
      </c>
      <c r="K22" s="5">
        <f t="shared" ref="K22:L22" si="8">1/2</f>
        <v>0.5</v>
      </c>
      <c r="L22" s="5">
        <f t="shared" si="8"/>
        <v>0.5</v>
      </c>
      <c r="M22" s="2">
        <v>1.0</v>
      </c>
      <c r="N22" s="3">
        <v>0.5</v>
      </c>
      <c r="O22" s="3">
        <v>1.0</v>
      </c>
      <c r="P22" s="2">
        <v>1.0</v>
      </c>
      <c r="Q22" s="5">
        <f>1/2</f>
        <v>0.5</v>
      </c>
      <c r="R22" s="2">
        <v>1.0</v>
      </c>
    </row>
    <row r="23">
      <c r="A23" s="1" t="s">
        <v>79</v>
      </c>
      <c r="B23" s="1" t="s">
        <v>25</v>
      </c>
      <c r="C23" s="1" t="s">
        <v>19</v>
      </c>
      <c r="D23" s="1" t="s">
        <v>80</v>
      </c>
      <c r="E23" s="5" t="str">
        <f t="shared" si="1"/>
        <v>[2024-04-16T18:21:10.789012] my-otel-demo-cartservice - ERROR --: Cart item removal failed. Database transaction rollback error.</v>
      </c>
      <c r="F23" s="3">
        <v>1.0</v>
      </c>
      <c r="G23" s="5">
        <f>3/5</f>
        <v>0.6</v>
      </c>
      <c r="H23" s="3">
        <v>1.0</v>
      </c>
      <c r="I23" s="2">
        <v>1.0</v>
      </c>
      <c r="J23" s="2">
        <v>1.0</v>
      </c>
      <c r="K23" s="5">
        <f t="shared" ref="K23:L23" si="9">1/3</f>
        <v>0.3333333333</v>
      </c>
      <c r="L23" s="5">
        <f t="shared" si="9"/>
        <v>0.3333333333</v>
      </c>
      <c r="M23" s="2">
        <v>1.0</v>
      </c>
      <c r="N23" s="3">
        <v>0.5</v>
      </c>
      <c r="O23" s="7">
        <f>2/3</f>
        <v>0.6666666667</v>
      </c>
      <c r="P23" s="2">
        <v>1.0</v>
      </c>
      <c r="Q23" s="5">
        <f>1/3</f>
        <v>0.3333333333</v>
      </c>
      <c r="R23" s="2">
        <v>1.0</v>
      </c>
    </row>
    <row r="24">
      <c r="A24" s="1" t="s">
        <v>81</v>
      </c>
      <c r="B24" s="1" t="s">
        <v>28</v>
      </c>
      <c r="C24" s="1" t="s">
        <v>19</v>
      </c>
      <c r="D24" s="1" t="s">
        <v>82</v>
      </c>
      <c r="E24" s="5" t="str">
        <f t="shared" si="1"/>
        <v>[2024-04-16T18:21:15.890123] my-otel-demo-checkoutservice - ERROR --: Payment processing error. Invalid card number format.</v>
      </c>
      <c r="F24" s="3">
        <v>1.0</v>
      </c>
      <c r="G24" s="2">
        <v>0.5</v>
      </c>
      <c r="H24" s="3">
        <v>1.0</v>
      </c>
      <c r="I24" s="5">
        <f>2/8</f>
        <v>0.25</v>
      </c>
      <c r="J24" s="2">
        <v>1.0</v>
      </c>
      <c r="K24" s="5">
        <f t="shared" ref="K24:L24" si="10">1/2</f>
        <v>0.5</v>
      </c>
      <c r="L24" s="5">
        <f t="shared" si="10"/>
        <v>0.5</v>
      </c>
      <c r="M24" s="2">
        <v>1.0</v>
      </c>
      <c r="N24" s="3">
        <v>1.0</v>
      </c>
      <c r="O24" s="3">
        <v>1.0</v>
      </c>
      <c r="P24" s="2">
        <v>1.0</v>
      </c>
      <c r="Q24" s="5">
        <f>1/2</f>
        <v>0.5</v>
      </c>
      <c r="R24" s="2">
        <v>1.0</v>
      </c>
    </row>
    <row r="25">
      <c r="A25" s="1" t="s">
        <v>83</v>
      </c>
      <c r="B25" s="1" t="s">
        <v>31</v>
      </c>
      <c r="C25" s="1" t="s">
        <v>19</v>
      </c>
      <c r="D25" s="1" t="s">
        <v>84</v>
      </c>
      <c r="E25" s="5" t="str">
        <f t="shared" si="1"/>
        <v>[2024-04-16T18:21:20.901234] my-otel-demo-currencyservice - ERROR --: Currency conversion failure. Unsupported currency pair provided.</v>
      </c>
      <c r="F25" s="3">
        <v>1.0</v>
      </c>
      <c r="G25" s="5">
        <f>3/4</f>
        <v>0.75</v>
      </c>
      <c r="H25" s="3">
        <v>1.0</v>
      </c>
      <c r="I25" s="2">
        <v>1.0</v>
      </c>
      <c r="J25" s="2">
        <v>1.0</v>
      </c>
      <c r="K25" s="5">
        <f t="shared" ref="K25:L25" si="11">1/3</f>
        <v>0.3333333333</v>
      </c>
      <c r="L25" s="5">
        <f t="shared" si="11"/>
        <v>0.3333333333</v>
      </c>
      <c r="M25" s="2">
        <v>1.0</v>
      </c>
      <c r="N25" s="3">
        <v>0.33</v>
      </c>
      <c r="O25" s="3">
        <v>0.67</v>
      </c>
      <c r="P25" s="2">
        <v>1.0</v>
      </c>
      <c r="Q25" s="5">
        <f t="shared" ref="Q25:Q26" si="13">1/3</f>
        <v>0.3333333333</v>
      </c>
      <c r="R25" s="2">
        <v>1.0</v>
      </c>
    </row>
    <row r="26">
      <c r="A26" s="1" t="s">
        <v>85</v>
      </c>
      <c r="B26" s="1" t="s">
        <v>34</v>
      </c>
      <c r="C26" s="1" t="s">
        <v>19</v>
      </c>
      <c r="D26" s="1" t="s">
        <v>86</v>
      </c>
      <c r="E26" s="5" t="str">
        <f t="shared" si="1"/>
        <v>[2024-04-16T18:21:25.012345] my-otel-demo-emailservice - ERROR --: Email delivery failure. Recipient email address invalid.</v>
      </c>
      <c r="F26" s="3">
        <v>1.0</v>
      </c>
      <c r="G26" s="2">
        <v>1.0</v>
      </c>
      <c r="H26" s="3">
        <v>1.0</v>
      </c>
      <c r="I26" s="5">
        <f>2/3</f>
        <v>0.6666666667</v>
      </c>
      <c r="J26" s="2">
        <v>1.0</v>
      </c>
      <c r="K26" s="5">
        <f t="shared" ref="K26:L26" si="12">1/3</f>
        <v>0.3333333333</v>
      </c>
      <c r="L26" s="5">
        <f t="shared" si="12"/>
        <v>0.3333333333</v>
      </c>
      <c r="M26" s="5">
        <f>2/3</f>
        <v>0.6666666667</v>
      </c>
      <c r="N26" s="3">
        <v>0.33</v>
      </c>
      <c r="O26" s="3">
        <v>0.67</v>
      </c>
      <c r="P26" s="2">
        <v>1.0</v>
      </c>
      <c r="Q26" s="5">
        <f t="shared" si="13"/>
        <v>0.3333333333</v>
      </c>
      <c r="R26" s="2">
        <v>1.0</v>
      </c>
    </row>
    <row r="27">
      <c r="A27" s="1" t="s">
        <v>87</v>
      </c>
      <c r="B27" s="1" t="s">
        <v>37</v>
      </c>
      <c r="C27" s="1" t="s">
        <v>19</v>
      </c>
      <c r="D27" s="1" t="s">
        <v>88</v>
      </c>
      <c r="E27" s="5" t="str">
        <f t="shared" si="1"/>
        <v>[2024-04-16T18:21:30.123456] my-otel-demo-flagd - ERROR --: Feature flag update failure. Flag value validation error.</v>
      </c>
      <c r="F27" s="3">
        <v>1.0</v>
      </c>
      <c r="G27" s="2">
        <v>1.0</v>
      </c>
      <c r="H27" s="3">
        <v>1.0</v>
      </c>
      <c r="I27" s="2">
        <v>1.0</v>
      </c>
      <c r="J27" s="2">
        <v>1.0</v>
      </c>
      <c r="K27" s="2">
        <v>1.0</v>
      </c>
      <c r="L27" s="2">
        <v>1.0</v>
      </c>
      <c r="M27" s="2">
        <v>1.0</v>
      </c>
      <c r="N27" s="3">
        <v>1.0</v>
      </c>
      <c r="O27" s="3">
        <v>1.0</v>
      </c>
      <c r="P27" s="2">
        <v>1.0</v>
      </c>
      <c r="Q27" s="2">
        <v>1.0</v>
      </c>
      <c r="R27" s="2">
        <v>1.0</v>
      </c>
    </row>
    <row r="28">
      <c r="A28" s="1" t="s">
        <v>89</v>
      </c>
      <c r="B28" s="1" t="s">
        <v>40</v>
      </c>
      <c r="C28" s="1" t="s">
        <v>19</v>
      </c>
      <c r="D28" s="1" t="s">
        <v>90</v>
      </c>
      <c r="E28" s="5" t="str">
        <f t="shared" si="1"/>
        <v>[2024-04-16T18:21:35.234567] my-otel-demo-frontend - ERROR --: User authentication error. Invalid credentials provided.</v>
      </c>
      <c r="F28" s="3">
        <v>1.0</v>
      </c>
      <c r="G28" s="5">
        <f>2/7</f>
        <v>0.2857142857</v>
      </c>
      <c r="H28" s="3">
        <v>1.0</v>
      </c>
      <c r="I28" s="2">
        <v>1.0</v>
      </c>
      <c r="J28" s="2">
        <v>1.0</v>
      </c>
      <c r="K28" s="2">
        <v>1.0</v>
      </c>
      <c r="L28" s="2">
        <v>1.0</v>
      </c>
      <c r="M28" s="2">
        <v>1.0</v>
      </c>
      <c r="N28" s="3">
        <f>1/4</f>
        <v>0.25</v>
      </c>
      <c r="O28" s="3">
        <v>1.0</v>
      </c>
      <c r="P28" s="2">
        <v>1.0</v>
      </c>
      <c r="Q28" s="2">
        <v>1.0</v>
      </c>
      <c r="R28" s="5">
        <f>1/4</f>
        <v>0.25</v>
      </c>
    </row>
    <row r="29">
      <c r="A29" s="1" t="s">
        <v>91</v>
      </c>
      <c r="B29" s="1" t="s">
        <v>43</v>
      </c>
      <c r="C29" s="1" t="s">
        <v>19</v>
      </c>
      <c r="D29" s="1" t="s">
        <v>92</v>
      </c>
      <c r="E29" s="5" t="str">
        <f t="shared" si="1"/>
        <v>[2024-04-16T18:21:40.345678] my-otel-demo-frontendproxy - ERROR --: Traffic redirection failure. Load balancer misconfiguration.</v>
      </c>
      <c r="F29" s="3">
        <v>1.0</v>
      </c>
      <c r="G29" s="5">
        <f>2/3</f>
        <v>0.6666666667</v>
      </c>
      <c r="H29" s="3">
        <v>1.0</v>
      </c>
      <c r="I29" s="2">
        <v>1.0</v>
      </c>
      <c r="J29" s="2">
        <v>1.0</v>
      </c>
      <c r="K29" s="2">
        <v>1.0</v>
      </c>
      <c r="L29" s="2">
        <v>1.0</v>
      </c>
      <c r="M29" s="2">
        <v>1.0</v>
      </c>
      <c r="N29" s="3">
        <f>1/7</f>
        <v>0.1428571429</v>
      </c>
      <c r="O29" s="3">
        <f>1/2</f>
        <v>0.5</v>
      </c>
      <c r="P29" s="2">
        <v>1.0</v>
      </c>
      <c r="Q29" s="2">
        <v>1.0</v>
      </c>
      <c r="R29" s="2">
        <v>0.0</v>
      </c>
    </row>
    <row r="30">
      <c r="A30" s="1" t="s">
        <v>93</v>
      </c>
      <c r="B30" s="1" t="s">
        <v>46</v>
      </c>
      <c r="C30" s="1" t="s">
        <v>19</v>
      </c>
      <c r="D30" s="1" t="s">
        <v>94</v>
      </c>
      <c r="E30" s="5" t="str">
        <f t="shared" si="1"/>
        <v>[2024-04-16T18:21:50.567890] my-otel-demo-jaeger-agent - ERROR --: Jaeger agent startup failure. Network port already in use.</v>
      </c>
      <c r="F30" s="3">
        <v>1.0</v>
      </c>
      <c r="G30" s="2">
        <v>1.0</v>
      </c>
      <c r="H30" s="3">
        <v>1.0</v>
      </c>
      <c r="I30" s="2">
        <v>1.0</v>
      </c>
      <c r="J30" s="2">
        <v>1.0</v>
      </c>
      <c r="K30" s="2">
        <v>1.0</v>
      </c>
      <c r="L30" s="2">
        <v>1.0</v>
      </c>
      <c r="M30" s="2">
        <v>1.0</v>
      </c>
      <c r="N30" s="3">
        <v>1.0</v>
      </c>
      <c r="O30" s="3">
        <v>1.0</v>
      </c>
      <c r="P30" s="2">
        <v>1.0</v>
      </c>
      <c r="Q30" s="2">
        <v>1.0</v>
      </c>
      <c r="R30" s="2">
        <v>1.0</v>
      </c>
    </row>
    <row r="31">
      <c r="A31" s="1" t="s">
        <v>95</v>
      </c>
      <c r="B31" s="1" t="s">
        <v>49</v>
      </c>
      <c r="C31" s="1" t="s">
        <v>19</v>
      </c>
      <c r="D31" s="1" t="s">
        <v>96</v>
      </c>
      <c r="E31" s="5" t="str">
        <f t="shared" si="1"/>
        <v>[2024-04-16T18:21:55.678901] my-otel-demo-jaeger-collector - ERROR --: Trace parsing error. Jaeger collector unable to parse trace data.</v>
      </c>
      <c r="F31" s="3">
        <v>1.0</v>
      </c>
      <c r="G31" s="2">
        <v>1.0</v>
      </c>
      <c r="H31" s="3">
        <v>1.0</v>
      </c>
      <c r="I31" s="2">
        <v>1.0</v>
      </c>
      <c r="J31" s="2">
        <v>1.0</v>
      </c>
      <c r="K31" s="2">
        <v>0.0</v>
      </c>
      <c r="L31" s="2">
        <v>1.0</v>
      </c>
      <c r="M31" s="2">
        <v>1.0</v>
      </c>
      <c r="N31" s="3">
        <v>1.0</v>
      </c>
      <c r="O31" s="3">
        <v>1.0</v>
      </c>
      <c r="P31" s="2">
        <v>1.0</v>
      </c>
      <c r="Q31" s="2">
        <v>1.0</v>
      </c>
      <c r="R31" s="2">
        <v>1.0</v>
      </c>
    </row>
    <row r="32">
      <c r="A32" s="1" t="s">
        <v>97</v>
      </c>
      <c r="B32" s="1" t="s">
        <v>52</v>
      </c>
      <c r="C32" s="1" t="s">
        <v>19</v>
      </c>
      <c r="D32" s="1" t="s">
        <v>98</v>
      </c>
      <c r="E32" s="5" t="str">
        <f t="shared" si="1"/>
        <v>[2024-04-16T18:22:00.789012] my-otel-demo-jaeger-query - ERROR --: Traces not found. No matching trace data found in Jaeger database.</v>
      </c>
      <c r="F32" s="3">
        <v>1.0</v>
      </c>
      <c r="G32" s="2">
        <v>1.0</v>
      </c>
      <c r="H32" s="3">
        <v>1.0</v>
      </c>
      <c r="I32" s="2">
        <v>1.0</v>
      </c>
      <c r="J32" s="2">
        <v>1.0</v>
      </c>
      <c r="K32" s="2">
        <v>1.0</v>
      </c>
      <c r="L32" s="2">
        <v>1.0</v>
      </c>
      <c r="M32" s="2">
        <v>1.0</v>
      </c>
      <c r="N32" s="3">
        <v>1.0</v>
      </c>
      <c r="O32" s="3">
        <v>1.0</v>
      </c>
      <c r="P32" s="2">
        <v>1.0</v>
      </c>
      <c r="Q32" s="2">
        <v>1.0</v>
      </c>
      <c r="R32" s="2">
        <v>1.0</v>
      </c>
    </row>
    <row r="33">
      <c r="A33" s="1" t="s">
        <v>99</v>
      </c>
      <c r="B33" s="1" t="s">
        <v>55</v>
      </c>
      <c r="C33" s="1" t="s">
        <v>19</v>
      </c>
      <c r="D33" s="1" t="s">
        <v>100</v>
      </c>
      <c r="E33" s="5" t="str">
        <f t="shared" si="1"/>
        <v>[2024-04-16T18:22:05.890123] my-otel-demo-kafka - ERROR --: Kafka broker failure. Disk write error on broker node.</v>
      </c>
      <c r="F33" s="3">
        <v>1.0</v>
      </c>
      <c r="G33" s="5">
        <f>1/2</f>
        <v>0.5</v>
      </c>
      <c r="H33" s="3">
        <v>1.0</v>
      </c>
      <c r="I33" s="5">
        <f>2/6</f>
        <v>0.3333333333</v>
      </c>
      <c r="J33" s="2">
        <v>1.0</v>
      </c>
      <c r="K33" s="2">
        <v>0.0</v>
      </c>
      <c r="L33" s="2">
        <v>1.0</v>
      </c>
      <c r="M33" s="2">
        <v>1.0</v>
      </c>
      <c r="N33" s="3">
        <v>1.0</v>
      </c>
      <c r="O33" s="3">
        <v>1.0</v>
      </c>
      <c r="P33" s="2">
        <v>1.0</v>
      </c>
      <c r="Q33" s="5">
        <f t="shared" ref="Q33:R33" si="14">1/3</f>
        <v>0.3333333333</v>
      </c>
      <c r="R33" s="5">
        <f t="shared" si="14"/>
        <v>0.3333333333</v>
      </c>
    </row>
    <row r="34">
      <c r="A34" s="1" t="s">
        <v>101</v>
      </c>
      <c r="B34" s="1" t="s">
        <v>102</v>
      </c>
      <c r="C34" s="1" t="s">
        <v>103</v>
      </c>
      <c r="D34" s="1" t="s">
        <v>104</v>
      </c>
      <c r="E34" s="5" t="str">
        <f t="shared" si="1"/>
        <v>[2024-04-16T18:25:00.345678] otel-demo-opensearch - INFO --: Index cleanup initiated. Removing obsolete data from index.</v>
      </c>
      <c r="F34" s="3">
        <v>1.0</v>
      </c>
      <c r="H34" s="3">
        <v>1.0</v>
      </c>
      <c r="J34" s="2">
        <v>1.0</v>
      </c>
      <c r="K34" s="2">
        <v>1.0</v>
      </c>
      <c r="L34" s="2">
        <v>1.0</v>
      </c>
      <c r="M34" s="2">
        <v>1.0</v>
      </c>
      <c r="N34" s="3">
        <v>1.0</v>
      </c>
      <c r="O34" s="3">
        <v>1.0</v>
      </c>
      <c r="P34" s="2">
        <v>1.0</v>
      </c>
      <c r="Q34" s="2">
        <v>0.0</v>
      </c>
      <c r="R34" s="2">
        <v>1.0</v>
      </c>
    </row>
    <row r="35">
      <c r="A35" s="1" t="s">
        <v>105</v>
      </c>
      <c r="B35" s="1" t="s">
        <v>22</v>
      </c>
      <c r="C35" s="1" t="s">
        <v>103</v>
      </c>
      <c r="D35" s="1" t="s">
        <v>106</v>
      </c>
      <c r="E35" s="5" t="str">
        <f t="shared" si="1"/>
        <v>[2024-04-16T18:25:50.345678] my-otel-demo-adservice - INFO --: Ad request processed successfully. Ad displayed to user.</v>
      </c>
      <c r="F35" s="3">
        <v>1.0</v>
      </c>
      <c r="H35" s="3">
        <v>1.0</v>
      </c>
      <c r="J35" s="2">
        <v>1.0</v>
      </c>
      <c r="K35" s="2">
        <v>1.0</v>
      </c>
      <c r="L35" s="2">
        <v>1.0</v>
      </c>
      <c r="M35" s="2">
        <v>1.0</v>
      </c>
      <c r="N35" s="3">
        <v>1.0</v>
      </c>
      <c r="O35" s="3">
        <v>1.0</v>
      </c>
      <c r="P35" s="2">
        <v>1.0</v>
      </c>
      <c r="Q35" s="2">
        <v>0.0</v>
      </c>
      <c r="R35" s="2">
        <v>1.0</v>
      </c>
    </row>
    <row r="36">
      <c r="A36" s="1" t="s">
        <v>107</v>
      </c>
      <c r="B36" s="1" t="s">
        <v>25</v>
      </c>
      <c r="C36" s="1" t="s">
        <v>103</v>
      </c>
      <c r="D36" s="1" t="s">
        <v>108</v>
      </c>
      <c r="E36" s="5" t="str">
        <f t="shared" si="1"/>
        <v>[2024-04-16T18:25:55.456789] my-otel-demo-cartservice - INFO --: Cart item added successfully. Item ID: 1234.</v>
      </c>
      <c r="F36" s="3">
        <v>1.0</v>
      </c>
      <c r="H36" s="3">
        <v>1.0</v>
      </c>
      <c r="J36" s="2">
        <v>1.0</v>
      </c>
      <c r="K36" s="2">
        <v>1.0</v>
      </c>
      <c r="L36" s="2">
        <v>1.0</v>
      </c>
      <c r="M36" s="2">
        <v>1.0</v>
      </c>
      <c r="N36" s="3">
        <v>1.0</v>
      </c>
      <c r="O36" s="3">
        <v>1.0</v>
      </c>
      <c r="P36" s="2">
        <v>1.0</v>
      </c>
      <c r="Q36" s="2">
        <v>0.0</v>
      </c>
      <c r="R36" s="2">
        <v>1.0</v>
      </c>
    </row>
    <row r="37">
      <c r="A37" s="1" t="s">
        <v>109</v>
      </c>
      <c r="B37" s="1" t="s">
        <v>28</v>
      </c>
      <c r="C37" s="1" t="s">
        <v>103</v>
      </c>
      <c r="D37" s="1" t="s">
        <v>110</v>
      </c>
      <c r="E37" s="5" t="str">
        <f t="shared" si="1"/>
        <v>[2024-04-16T18:26:00.567890] my-otel-demo-checkoutservice - INFO --: Order payment received. Transaction ID: 5678.</v>
      </c>
      <c r="F37" s="3">
        <v>1.0</v>
      </c>
      <c r="H37" s="3">
        <v>1.0</v>
      </c>
      <c r="J37" s="2">
        <v>1.0</v>
      </c>
      <c r="K37" s="2">
        <v>1.0</v>
      </c>
      <c r="L37" s="2">
        <v>1.0</v>
      </c>
      <c r="M37" s="2">
        <v>1.0</v>
      </c>
      <c r="N37" s="3">
        <v>1.0</v>
      </c>
      <c r="O37" s="3">
        <v>1.0</v>
      </c>
      <c r="P37" s="2">
        <v>1.0</v>
      </c>
      <c r="Q37" s="2">
        <v>0.0</v>
      </c>
      <c r="R37" s="2">
        <v>1.0</v>
      </c>
    </row>
    <row r="38">
      <c r="A38" s="1" t="s">
        <v>111</v>
      </c>
      <c r="B38" s="1" t="s">
        <v>31</v>
      </c>
      <c r="C38" s="1" t="s">
        <v>103</v>
      </c>
      <c r="D38" s="1" t="s">
        <v>112</v>
      </c>
      <c r="E38" s="5" t="str">
        <f t="shared" si="1"/>
        <v>[2024-04-16T18:26:05.678901] my-otel-demo-currencyservice - INFO --: Currency conversion successful. Amount: $50 USD converted to €45 EUR.</v>
      </c>
      <c r="F38" s="3">
        <v>1.0</v>
      </c>
      <c r="H38" s="3">
        <v>1.0</v>
      </c>
      <c r="J38" s="2">
        <v>1.0</v>
      </c>
      <c r="K38" s="2">
        <v>1.0</v>
      </c>
      <c r="L38" s="2">
        <v>1.0</v>
      </c>
      <c r="M38" s="2">
        <v>1.0</v>
      </c>
      <c r="N38" s="3">
        <v>1.0</v>
      </c>
      <c r="O38" s="3">
        <v>1.0</v>
      </c>
      <c r="P38" s="2">
        <v>1.0</v>
      </c>
      <c r="Q38" s="2">
        <v>0.0</v>
      </c>
      <c r="R38" s="2">
        <v>1.0</v>
      </c>
    </row>
    <row r="39">
      <c r="A39" s="1" t="s">
        <v>113</v>
      </c>
      <c r="B39" s="1" t="s">
        <v>34</v>
      </c>
      <c r="C39" s="1" t="s">
        <v>103</v>
      </c>
      <c r="D39" s="1" t="s">
        <v>114</v>
      </c>
      <c r="E39" s="5" t="str">
        <f t="shared" si="1"/>
        <v>[2024-04-16T18:26:10.789012] my-otel-demo-emailservice - INFO --: Order confirmation email sent successfully to: john@example.com.</v>
      </c>
      <c r="F39" s="3">
        <v>1.0</v>
      </c>
      <c r="H39" s="3">
        <v>1.0</v>
      </c>
      <c r="J39" s="2">
        <v>1.0</v>
      </c>
      <c r="K39" s="2">
        <v>1.0</v>
      </c>
      <c r="L39" s="2">
        <v>1.0</v>
      </c>
      <c r="M39" s="2">
        <v>1.0</v>
      </c>
      <c r="N39" s="3">
        <v>1.0</v>
      </c>
      <c r="O39" s="3">
        <v>1.0</v>
      </c>
      <c r="P39" s="2">
        <v>1.0</v>
      </c>
      <c r="Q39" s="2">
        <v>0.0</v>
      </c>
      <c r="R39" s="2">
        <v>1.0</v>
      </c>
    </row>
    <row r="40">
      <c r="A40" s="1" t="s">
        <v>115</v>
      </c>
      <c r="B40" s="1" t="s">
        <v>37</v>
      </c>
      <c r="C40" s="1" t="s">
        <v>103</v>
      </c>
      <c r="D40" s="1" t="s">
        <v>116</v>
      </c>
      <c r="E40" s="5" t="str">
        <f t="shared" si="1"/>
        <v>[2024-04-16T18:26:15.890123] my-otel-demo-flagd - INFO --: Feature flag updated successfully. Feature toggle enabled for new users.</v>
      </c>
      <c r="F40" s="3">
        <v>1.0</v>
      </c>
      <c r="H40" s="3">
        <v>1.0</v>
      </c>
      <c r="J40" s="2">
        <v>1.0</v>
      </c>
      <c r="K40" s="2">
        <v>1.0</v>
      </c>
      <c r="L40" s="2">
        <v>1.0</v>
      </c>
      <c r="M40" s="2">
        <v>1.0</v>
      </c>
      <c r="N40" s="3">
        <v>1.0</v>
      </c>
      <c r="O40" s="3">
        <v>1.0</v>
      </c>
      <c r="P40" s="2">
        <v>1.0</v>
      </c>
      <c r="Q40" s="2">
        <v>0.0</v>
      </c>
      <c r="R40" s="2">
        <v>1.0</v>
      </c>
    </row>
    <row r="41">
      <c r="A41" s="1" t="s">
        <v>117</v>
      </c>
      <c r="B41" s="1" t="s">
        <v>40</v>
      </c>
      <c r="C41" s="1" t="s">
        <v>103</v>
      </c>
      <c r="D41" s="1" t="s">
        <v>118</v>
      </c>
      <c r="E41" s="5" t="str">
        <f t="shared" si="1"/>
        <v>[2024-04-16T18:26:20.901234] my-otel-demo-frontend - INFO --: User authentication successful. User logged in.</v>
      </c>
      <c r="F41" s="3">
        <v>1.0</v>
      </c>
      <c r="H41" s="3">
        <v>1.0</v>
      </c>
      <c r="J41" s="2">
        <v>1.0</v>
      </c>
      <c r="K41" s="2">
        <v>1.0</v>
      </c>
      <c r="L41" s="2">
        <v>1.0</v>
      </c>
      <c r="M41" s="2">
        <v>1.0</v>
      </c>
      <c r="N41" s="3">
        <v>1.0</v>
      </c>
      <c r="O41" s="3">
        <v>1.0</v>
      </c>
      <c r="P41" s="2">
        <v>1.0</v>
      </c>
      <c r="Q41" s="2">
        <v>0.0</v>
      </c>
      <c r="R41" s="2">
        <v>1.0</v>
      </c>
    </row>
    <row r="42">
      <c r="A42" s="1" t="s">
        <v>119</v>
      </c>
      <c r="B42" s="1" t="s">
        <v>43</v>
      </c>
      <c r="C42" s="1" t="s">
        <v>103</v>
      </c>
      <c r="D42" s="1" t="s">
        <v>120</v>
      </c>
      <c r="E42" s="5" t="str">
        <f t="shared" si="1"/>
        <v>[2024-04-16T18:26:25.012345] my-otel-demo-frontendproxy - INFO --: Traffic redirection successful. Redirected traffic from /login to /dashboard.</v>
      </c>
      <c r="F42" s="3">
        <v>1.0</v>
      </c>
      <c r="H42" s="3">
        <v>1.0</v>
      </c>
      <c r="J42" s="2">
        <v>1.0</v>
      </c>
      <c r="K42" s="2">
        <v>1.0</v>
      </c>
      <c r="L42" s="2">
        <v>1.0</v>
      </c>
      <c r="M42" s="2">
        <v>1.0</v>
      </c>
      <c r="N42" s="3">
        <v>1.0</v>
      </c>
      <c r="O42" s="3">
        <v>1.0</v>
      </c>
      <c r="P42" s="2">
        <v>1.0</v>
      </c>
      <c r="Q42" s="2">
        <v>0.0</v>
      </c>
      <c r="R42" s="2">
        <v>0.0</v>
      </c>
    </row>
    <row r="43">
      <c r="A43" s="1" t="s">
        <v>121</v>
      </c>
      <c r="B43" s="1" t="s">
        <v>122</v>
      </c>
      <c r="C43" s="1" t="s">
        <v>103</v>
      </c>
      <c r="D43" s="1" t="s">
        <v>123</v>
      </c>
      <c r="E43" s="5" t="str">
        <f t="shared" si="1"/>
        <v>[2024-04-16T18:26:30.123456] my-otel-demo-grafana - INFO --: Grafana dashboard loaded successfully.</v>
      </c>
      <c r="F43" s="3">
        <v>1.0</v>
      </c>
      <c r="H43" s="3">
        <v>1.0</v>
      </c>
      <c r="J43" s="2">
        <v>1.0</v>
      </c>
      <c r="K43" s="2">
        <v>1.0</v>
      </c>
      <c r="L43" s="2">
        <v>1.0</v>
      </c>
      <c r="M43" s="2">
        <v>1.0</v>
      </c>
      <c r="N43" s="3">
        <v>1.0</v>
      </c>
      <c r="O43" s="3">
        <v>1.0</v>
      </c>
      <c r="P43" s="2">
        <v>1.0</v>
      </c>
      <c r="Q43" s="2">
        <v>0.0</v>
      </c>
      <c r="R43" s="2">
        <v>1.0</v>
      </c>
    </row>
    <row r="44">
      <c r="A44" s="1" t="s">
        <v>124</v>
      </c>
      <c r="B44" s="1" t="s">
        <v>46</v>
      </c>
      <c r="C44" s="1" t="s">
        <v>103</v>
      </c>
      <c r="D44" s="1" t="s">
        <v>125</v>
      </c>
      <c r="E44" s="5" t="str">
        <f t="shared" si="1"/>
        <v>[2024-04-16T18:26:35.234567] my-otel-demo-jaeger-agent - INFO --: Jaeger agent started successfully.</v>
      </c>
      <c r="F44" s="3">
        <v>1.0</v>
      </c>
      <c r="H44" s="3">
        <v>1.0</v>
      </c>
      <c r="J44" s="2">
        <v>1.0</v>
      </c>
      <c r="K44" s="2">
        <v>1.0</v>
      </c>
      <c r="L44" s="2">
        <v>1.0</v>
      </c>
      <c r="M44" s="2">
        <v>1.0</v>
      </c>
      <c r="N44" s="3">
        <v>1.0</v>
      </c>
      <c r="O44" s="3">
        <v>1.0</v>
      </c>
      <c r="P44" s="2">
        <v>1.0</v>
      </c>
      <c r="Q44" s="2">
        <v>0.0</v>
      </c>
      <c r="R44" s="2">
        <v>1.0</v>
      </c>
    </row>
    <row r="45">
      <c r="A45" s="1" t="s">
        <v>126</v>
      </c>
      <c r="B45" s="1" t="s">
        <v>49</v>
      </c>
      <c r="C45" s="1" t="s">
        <v>103</v>
      </c>
      <c r="D45" s="1" t="s">
        <v>127</v>
      </c>
      <c r="E45" s="5" t="str">
        <f t="shared" si="1"/>
        <v>[2024-04-16T18:26:40.345678] my-otel-demo-jaeger-collector - INFO --: Jaeger trace collection initiated.</v>
      </c>
      <c r="F45" s="3">
        <v>1.0</v>
      </c>
      <c r="H45" s="3">
        <v>1.0</v>
      </c>
      <c r="J45" s="2">
        <v>1.0</v>
      </c>
      <c r="K45" s="2">
        <v>1.0</v>
      </c>
      <c r="L45" s="2">
        <v>1.0</v>
      </c>
      <c r="M45" s="2">
        <v>1.0</v>
      </c>
      <c r="N45" s="3">
        <v>1.0</v>
      </c>
      <c r="O45" s="3">
        <v>1.0</v>
      </c>
      <c r="P45" s="2">
        <v>1.0</v>
      </c>
      <c r="Q45" s="2">
        <v>0.0</v>
      </c>
      <c r="R45" s="2">
        <v>1.0</v>
      </c>
    </row>
    <row r="46">
      <c r="A46" s="1" t="s">
        <v>128</v>
      </c>
      <c r="B46" s="1" t="s">
        <v>52</v>
      </c>
      <c r="C46" s="1" t="s">
        <v>103</v>
      </c>
      <c r="D46" s="1" t="s">
        <v>129</v>
      </c>
      <c r="E46" s="5" t="str">
        <f t="shared" si="1"/>
        <v>[2024-04-16T18:26:45.456789] my-otel-demo-jaeger-query - INFO --: Jaeger trace query successful. Query duration: 10ms.</v>
      </c>
      <c r="F46" s="3">
        <v>1.0</v>
      </c>
      <c r="H46" s="3">
        <v>1.0</v>
      </c>
      <c r="J46" s="2">
        <v>1.0</v>
      </c>
      <c r="K46" s="2">
        <v>1.0</v>
      </c>
      <c r="L46" s="2">
        <v>1.0</v>
      </c>
      <c r="M46" s="2">
        <v>1.0</v>
      </c>
      <c r="N46" s="3">
        <v>1.0</v>
      </c>
      <c r="O46" s="3">
        <v>1.0</v>
      </c>
      <c r="P46" s="2">
        <v>1.0</v>
      </c>
      <c r="Q46" s="2">
        <v>0.0</v>
      </c>
      <c r="R46" s="2">
        <v>1.0</v>
      </c>
    </row>
    <row r="47">
      <c r="A47" s="1" t="s">
        <v>130</v>
      </c>
      <c r="B47" s="1" t="s">
        <v>55</v>
      </c>
      <c r="C47" s="1" t="s">
        <v>103</v>
      </c>
      <c r="D47" s="1" t="s">
        <v>131</v>
      </c>
      <c r="E47" s="5" t="str">
        <f t="shared" si="1"/>
        <v>[2024-04-16T18:26:50.567890] my-otel-demo-kafka - INFO --: Kafka message published successfully. Topic: orders, Partition: 0.</v>
      </c>
      <c r="F47" s="3">
        <v>1.0</v>
      </c>
      <c r="H47" s="3">
        <v>1.0</v>
      </c>
      <c r="J47" s="2">
        <v>1.0</v>
      </c>
      <c r="K47" s="2">
        <v>1.0</v>
      </c>
      <c r="L47" s="2">
        <v>1.0</v>
      </c>
      <c r="M47" s="2">
        <v>1.0</v>
      </c>
      <c r="N47" s="3">
        <v>1.0</v>
      </c>
      <c r="O47" s="3">
        <v>1.0</v>
      </c>
      <c r="P47" s="2">
        <v>1.0</v>
      </c>
      <c r="Q47" s="2">
        <v>0.0</v>
      </c>
      <c r="R47" s="2">
        <v>1.0</v>
      </c>
    </row>
    <row r="48">
      <c r="A48" s="1" t="s">
        <v>132</v>
      </c>
      <c r="B48" s="1" t="s">
        <v>133</v>
      </c>
      <c r="C48" s="1" t="s">
        <v>103</v>
      </c>
      <c r="D48" s="1" t="s">
        <v>134</v>
      </c>
      <c r="E48" s="5" t="str">
        <f t="shared" si="1"/>
        <v>[2024-04-16T18:26:55.678901] my-otel-demo-loadgenerator - INFO --: Load generation started successfully.</v>
      </c>
      <c r="F48" s="3">
        <v>1.0</v>
      </c>
      <c r="H48" s="3">
        <v>1.0</v>
      </c>
      <c r="J48" s="2">
        <v>1.0</v>
      </c>
      <c r="K48" s="2">
        <v>1.0</v>
      </c>
      <c r="L48" s="2">
        <v>1.0</v>
      </c>
      <c r="M48" s="2">
        <v>1.0</v>
      </c>
      <c r="N48" s="3">
        <v>1.0</v>
      </c>
      <c r="O48" s="3">
        <v>1.0</v>
      </c>
      <c r="P48" s="2">
        <v>1.0</v>
      </c>
      <c r="Q48" s="2">
        <v>0.0</v>
      </c>
      <c r="R48" s="2">
        <v>1.0</v>
      </c>
    </row>
    <row r="49">
      <c r="A49" s="1" t="s">
        <v>135</v>
      </c>
      <c r="B49" s="1" t="s">
        <v>58</v>
      </c>
      <c r="C49" s="1" t="s">
        <v>103</v>
      </c>
      <c r="D49" s="1" t="s">
        <v>136</v>
      </c>
      <c r="E49" s="5" t="str">
        <f t="shared" si="1"/>
        <v>[2024-04-16T18:27:00.789012] my-otel-demo-otelcol - INFO --: OpenTelemetry data collection started successfully.</v>
      </c>
      <c r="F49" s="3">
        <v>1.0</v>
      </c>
      <c r="H49" s="3">
        <v>1.0</v>
      </c>
      <c r="J49" s="2">
        <v>1.0</v>
      </c>
      <c r="K49" s="2">
        <v>1.0</v>
      </c>
      <c r="L49" s="2">
        <v>1.0</v>
      </c>
      <c r="M49" s="2">
        <v>1.0</v>
      </c>
      <c r="N49" s="3">
        <v>1.0</v>
      </c>
      <c r="O49" s="3">
        <v>1.0</v>
      </c>
      <c r="P49" s="2">
        <v>1.0</v>
      </c>
      <c r="Q49" s="2">
        <v>0.0</v>
      </c>
      <c r="R49" s="2">
        <v>1.0</v>
      </c>
    </row>
    <row r="50">
      <c r="A50" s="1" t="s">
        <v>137</v>
      </c>
      <c r="B50" s="1" t="s">
        <v>138</v>
      </c>
      <c r="C50" s="1" t="s">
        <v>103</v>
      </c>
      <c r="D50" s="1" t="s">
        <v>139</v>
      </c>
      <c r="E50" s="5" t="str">
        <f t="shared" si="1"/>
        <v>[2024-04-16T18:27:05.890123] my-otel-demo-paymentservice - INFO --: Payment processed successfully. Order ID: 9876.</v>
      </c>
      <c r="F50" s="3">
        <v>1.0</v>
      </c>
      <c r="H50" s="3">
        <v>1.0</v>
      </c>
      <c r="J50" s="2">
        <v>1.0</v>
      </c>
      <c r="K50" s="2">
        <v>1.0</v>
      </c>
      <c r="L50" s="2">
        <v>1.0</v>
      </c>
      <c r="M50" s="2">
        <v>1.0</v>
      </c>
      <c r="N50" s="3">
        <v>1.0</v>
      </c>
      <c r="O50" s="3">
        <v>1.0</v>
      </c>
      <c r="P50" s="2">
        <v>1.0</v>
      </c>
      <c r="Q50" s="2">
        <v>0.0</v>
      </c>
      <c r="R50" s="2">
        <v>1.0</v>
      </c>
    </row>
    <row r="51">
      <c r="A51" s="1" t="s">
        <v>140</v>
      </c>
      <c r="B51" s="1" t="s">
        <v>61</v>
      </c>
      <c r="C51" s="1" t="s">
        <v>103</v>
      </c>
      <c r="D51" s="1" t="s">
        <v>141</v>
      </c>
      <c r="E51" s="5" t="str">
        <f t="shared" si="1"/>
        <v>[2024-04-16T18:27:10.901234] my-otel-demo-productcatalogservice - INFO --: Product details retrieved successfully. Product ID: 789.</v>
      </c>
      <c r="F51" s="3">
        <v>1.0</v>
      </c>
      <c r="H51" s="3">
        <v>1.0</v>
      </c>
      <c r="J51" s="2">
        <v>1.0</v>
      </c>
      <c r="K51" s="2">
        <v>1.0</v>
      </c>
      <c r="L51" s="2">
        <v>1.0</v>
      </c>
      <c r="M51" s="2">
        <v>1.0</v>
      </c>
      <c r="N51" s="3">
        <v>1.0</v>
      </c>
      <c r="O51" s="3">
        <v>1.0</v>
      </c>
      <c r="P51" s="2">
        <v>1.0</v>
      </c>
      <c r="Q51" s="2">
        <v>0.0</v>
      </c>
      <c r="R51" s="2">
        <v>1.0</v>
      </c>
    </row>
    <row r="52">
      <c r="A52" s="1" t="s">
        <v>142</v>
      </c>
      <c r="B52" s="1" t="s">
        <v>143</v>
      </c>
      <c r="C52" s="1" t="s">
        <v>103</v>
      </c>
      <c r="D52" s="1" t="s">
        <v>144</v>
      </c>
      <c r="E52" s="5" t="str">
        <f t="shared" si="1"/>
        <v>[2024-04-16T18:27:15.012345] my-otel-demo-prometheus-server - INFO --: Prometheus metrics scraped successfully.</v>
      </c>
      <c r="F52" s="3">
        <v>1.0</v>
      </c>
      <c r="H52" s="3">
        <v>1.0</v>
      </c>
      <c r="J52" s="2">
        <v>1.0</v>
      </c>
      <c r="K52" s="2">
        <v>1.0</v>
      </c>
      <c r="L52" s="2">
        <v>1.0</v>
      </c>
      <c r="M52" s="2">
        <v>1.0</v>
      </c>
      <c r="N52" s="3">
        <v>1.0</v>
      </c>
      <c r="O52" s="3">
        <v>1.0</v>
      </c>
      <c r="P52" s="2">
        <v>1.0</v>
      </c>
      <c r="Q52" s="2">
        <v>0.0</v>
      </c>
      <c r="R52" s="2">
        <v>1.0</v>
      </c>
    </row>
    <row r="53">
      <c r="A53" s="1" t="s">
        <v>145</v>
      </c>
      <c r="B53" s="1" t="s">
        <v>64</v>
      </c>
      <c r="C53" s="1" t="s">
        <v>103</v>
      </c>
      <c r="D53" s="1" t="s">
        <v>146</v>
      </c>
      <c r="E53" s="5" t="str">
        <f t="shared" si="1"/>
        <v>[2024-04-16T18:27:20.123456] my-otel-demo-quoteservice - INFO --: Quote generated successfully. Quote ID: Q12345.</v>
      </c>
      <c r="F53" s="3">
        <v>1.0</v>
      </c>
      <c r="H53" s="3">
        <v>1.0</v>
      </c>
      <c r="J53" s="2">
        <v>1.0</v>
      </c>
      <c r="K53" s="2">
        <v>1.0</v>
      </c>
      <c r="L53" s="2">
        <v>1.0</v>
      </c>
      <c r="M53" s="2">
        <v>1.0</v>
      </c>
      <c r="N53" s="3">
        <v>1.0</v>
      </c>
      <c r="O53" s="3">
        <v>1.0</v>
      </c>
      <c r="P53" s="2">
        <v>1.0</v>
      </c>
      <c r="Q53" s="2">
        <v>0.0</v>
      </c>
      <c r="R53" s="2">
        <v>1.0</v>
      </c>
    </row>
    <row r="54">
      <c r="A54" s="1" t="s">
        <v>147</v>
      </c>
      <c r="B54" s="1" t="s">
        <v>67</v>
      </c>
      <c r="C54" s="1" t="s">
        <v>103</v>
      </c>
      <c r="D54" s="1" t="s">
        <v>148</v>
      </c>
      <c r="E54" s="5" t="str">
        <f t="shared" si="1"/>
        <v>[2024-04-16T18:27:25.234567] my-otel-demo-recommendationservice - INFO --: Recommendation retrieved successfully. Recommended product: Laptop.</v>
      </c>
      <c r="F54" s="3">
        <v>1.0</v>
      </c>
      <c r="H54" s="3">
        <v>1.0</v>
      </c>
      <c r="J54" s="2">
        <v>1.0</v>
      </c>
      <c r="K54" s="2">
        <v>1.0</v>
      </c>
      <c r="L54" s="2">
        <v>1.0</v>
      </c>
      <c r="M54" s="2">
        <v>1.0</v>
      </c>
      <c r="N54" s="3">
        <v>1.0</v>
      </c>
      <c r="O54" s="3">
        <v>1.0</v>
      </c>
      <c r="P54" s="2">
        <v>1.0</v>
      </c>
      <c r="Q54" s="2">
        <v>0.0</v>
      </c>
      <c r="R54" s="2">
        <v>1.0</v>
      </c>
    </row>
    <row r="55">
      <c r="A55" s="1" t="s">
        <v>149</v>
      </c>
      <c r="B55" s="1" t="s">
        <v>70</v>
      </c>
      <c r="C55" s="1" t="s">
        <v>103</v>
      </c>
      <c r="D55" s="1" t="s">
        <v>150</v>
      </c>
      <c r="E55" s="5" t="str">
        <f t="shared" si="1"/>
        <v>[2024-04-16T18:27:30.345678] my-otel-demo-redis - INFO --: Data cached successfully. Key: user_1234.</v>
      </c>
      <c r="F55" s="3">
        <v>1.0</v>
      </c>
      <c r="H55" s="3">
        <v>1.0</v>
      </c>
      <c r="J55" s="2">
        <v>1.0</v>
      </c>
      <c r="K55" s="2">
        <v>1.0</v>
      </c>
      <c r="L55" s="2">
        <v>1.0</v>
      </c>
      <c r="M55" s="2">
        <v>1.0</v>
      </c>
      <c r="N55" s="3">
        <v>1.0</v>
      </c>
      <c r="O55" s="3">
        <v>1.0</v>
      </c>
      <c r="P55" s="2">
        <v>1.0</v>
      </c>
      <c r="Q55" s="2">
        <v>0.0</v>
      </c>
      <c r="R55" s="2">
        <v>1.0</v>
      </c>
    </row>
    <row r="56">
      <c r="A56" s="1" t="s">
        <v>151</v>
      </c>
      <c r="B56" s="1" t="s">
        <v>152</v>
      </c>
      <c r="C56" s="1" t="s">
        <v>103</v>
      </c>
      <c r="D56" s="1" t="s">
        <v>153</v>
      </c>
      <c r="E56" s="5" t="str">
        <f t="shared" si="1"/>
        <v>[2024-04-16T18:27:35.456789] my-otel-demo-shippingservice - INFO --: Shipping label printed successfully. Tracking ID: SHP5678.</v>
      </c>
      <c r="F56" s="3">
        <v>1.0</v>
      </c>
      <c r="H56" s="3">
        <v>1.0</v>
      </c>
      <c r="J56" s="2">
        <v>1.0</v>
      </c>
      <c r="K56" s="2">
        <v>1.0</v>
      </c>
      <c r="L56" s="2">
        <v>1.0</v>
      </c>
      <c r="M56" s="2">
        <v>1.0</v>
      </c>
      <c r="N56" s="3">
        <v>1.0</v>
      </c>
      <c r="O56" s="3">
        <v>1.0</v>
      </c>
      <c r="P56" s="2">
        <v>1.0</v>
      </c>
      <c r="Q56" s="2">
        <v>0.0</v>
      </c>
      <c r="R56" s="2">
        <v>1.0</v>
      </c>
    </row>
    <row r="57">
      <c r="A57" s="1" t="s">
        <v>154</v>
      </c>
      <c r="B57" s="1" t="s">
        <v>102</v>
      </c>
      <c r="C57" s="1" t="s">
        <v>103</v>
      </c>
      <c r="D57" s="1" t="s">
        <v>155</v>
      </c>
      <c r="E57" s="5" t="str">
        <f t="shared" si="1"/>
        <v>[2024-04-16T18:27:40.567890] otel-demo-opensearch - INFO --: OpenSearch index created successfully. Index name: logs-2024-04-16.</v>
      </c>
      <c r="F57" s="3">
        <v>1.0</v>
      </c>
      <c r="H57" s="3">
        <v>1.0</v>
      </c>
      <c r="J57" s="2">
        <v>1.0</v>
      </c>
      <c r="K57" s="2">
        <v>1.0</v>
      </c>
      <c r="L57" s="2">
        <v>1.0</v>
      </c>
      <c r="M57" s="2">
        <v>1.0</v>
      </c>
      <c r="N57" s="3">
        <v>1.0</v>
      </c>
      <c r="O57" s="3">
        <v>1.0</v>
      </c>
      <c r="P57" s="2">
        <v>1.0</v>
      </c>
      <c r="Q57" s="2">
        <v>0.0</v>
      </c>
      <c r="R57" s="2">
        <v>1.0</v>
      </c>
    </row>
    <row r="58">
      <c r="A58" s="1" t="s">
        <v>156</v>
      </c>
      <c r="B58" s="1" t="s">
        <v>73</v>
      </c>
      <c r="C58" s="1" t="s">
        <v>103</v>
      </c>
      <c r="D58" s="1" t="s">
        <v>157</v>
      </c>
      <c r="E58" s="5" t="str">
        <f t="shared" si="1"/>
        <v>[2024-04-16T18:27:45.678901] otel-demo-opensearch-headless - INFO --: Elasticsearch query executed successfully. Results returned: 100.</v>
      </c>
      <c r="F58" s="3">
        <v>1.0</v>
      </c>
      <c r="H58" s="3">
        <v>1.0</v>
      </c>
      <c r="J58" s="2">
        <v>1.0</v>
      </c>
      <c r="K58" s="2">
        <v>1.0</v>
      </c>
      <c r="L58" s="2">
        <v>1.0</v>
      </c>
      <c r="M58" s="2">
        <v>1.0</v>
      </c>
      <c r="N58" s="3">
        <v>1.0</v>
      </c>
      <c r="O58" s="3">
        <v>1.0</v>
      </c>
      <c r="P58" s="2">
        <v>1.0</v>
      </c>
      <c r="Q58" s="2">
        <v>0.0</v>
      </c>
      <c r="R58" s="2">
        <v>1.0</v>
      </c>
    </row>
    <row r="59">
      <c r="A59" s="1" t="s">
        <v>158</v>
      </c>
      <c r="B59" s="1" t="s">
        <v>18</v>
      </c>
      <c r="C59" s="1" t="s">
        <v>103</v>
      </c>
      <c r="D59" s="1" t="s">
        <v>159</v>
      </c>
      <c r="E59" s="5" t="str">
        <f t="shared" si="1"/>
        <v>[2024-04-16T18:27:50.789012] kubernetes - INFO --: Pod my-otel-demo-cartservice started successfully.</v>
      </c>
      <c r="F59" s="3">
        <v>1.0</v>
      </c>
      <c r="H59" s="3">
        <v>1.0</v>
      </c>
      <c r="J59" s="2">
        <v>1.0</v>
      </c>
      <c r="K59" s="2">
        <v>1.0</v>
      </c>
      <c r="L59" s="2">
        <v>1.0</v>
      </c>
      <c r="M59" s="2">
        <v>1.0</v>
      </c>
      <c r="N59" s="3">
        <v>1.0</v>
      </c>
      <c r="O59" s="3">
        <v>1.0</v>
      </c>
      <c r="P59" s="2">
        <v>1.0</v>
      </c>
      <c r="Q59" s="2">
        <v>0.0</v>
      </c>
      <c r="R59" s="2">
        <v>1.0</v>
      </c>
    </row>
    <row r="60">
      <c r="A60" s="1" t="s">
        <v>160</v>
      </c>
      <c r="B60" s="1" t="s">
        <v>22</v>
      </c>
      <c r="C60" s="1" t="s">
        <v>103</v>
      </c>
      <c r="D60" s="1" t="s">
        <v>161</v>
      </c>
      <c r="E60" s="5" t="str">
        <f t="shared" si="1"/>
        <v>[2024-04-16T18:27:55.890123] my-otel-demo-adservice - INFO --: Ad request processed successfully. No ad available for current user.</v>
      </c>
      <c r="F60" s="3">
        <v>1.0</v>
      </c>
      <c r="H60" s="3">
        <v>1.0</v>
      </c>
      <c r="J60" s="2">
        <v>1.0</v>
      </c>
      <c r="K60" s="2">
        <v>1.0</v>
      </c>
      <c r="L60" s="2">
        <v>1.0</v>
      </c>
      <c r="M60" s="2">
        <v>1.0</v>
      </c>
      <c r="N60" s="3">
        <v>1.0</v>
      </c>
      <c r="O60" s="3">
        <v>1.0</v>
      </c>
      <c r="P60" s="2">
        <v>1.0</v>
      </c>
      <c r="Q60" s="2">
        <v>0.0</v>
      </c>
      <c r="R60" s="2">
        <v>1.0</v>
      </c>
    </row>
    <row r="61">
      <c r="A61" s="1" t="s">
        <v>162</v>
      </c>
      <c r="B61" s="1" t="s">
        <v>25</v>
      </c>
      <c r="C61" s="1" t="s">
        <v>103</v>
      </c>
      <c r="D61" s="1" t="s">
        <v>163</v>
      </c>
      <c r="E61" s="5" t="str">
        <f t="shared" si="1"/>
        <v>[2024-04-16T18:28:00.901234] my-otel-demo-cartservice - INFO --: Cart items retrieved successfully. Total items in cart: 5.</v>
      </c>
      <c r="F61" s="3">
        <v>1.0</v>
      </c>
      <c r="H61" s="3">
        <v>1.0</v>
      </c>
      <c r="J61" s="2">
        <v>1.0</v>
      </c>
      <c r="K61" s="2">
        <v>1.0</v>
      </c>
      <c r="L61" s="2">
        <v>1.0</v>
      </c>
      <c r="M61" s="2">
        <v>1.0</v>
      </c>
      <c r="N61" s="3">
        <v>1.0</v>
      </c>
      <c r="O61" s="3">
        <v>1.0</v>
      </c>
      <c r="P61" s="2">
        <v>1.0</v>
      </c>
      <c r="Q61" s="2">
        <v>0.0</v>
      </c>
      <c r="R61" s="2">
        <v>1.0</v>
      </c>
    </row>
    <row r="62">
      <c r="A62" s="1" t="s">
        <v>164</v>
      </c>
      <c r="B62" s="1" t="s">
        <v>28</v>
      </c>
      <c r="C62" s="1" t="s">
        <v>103</v>
      </c>
      <c r="D62" s="1" t="s">
        <v>165</v>
      </c>
      <c r="E62" s="5" t="str">
        <f t="shared" si="1"/>
        <v>[2024-04-16T18:28:05.012345] my-otel-demo-checkoutservice - INFO --: Order placed successfully. Order ID: ORD123.</v>
      </c>
      <c r="F62" s="3">
        <v>1.0</v>
      </c>
      <c r="H62" s="3">
        <v>1.0</v>
      </c>
      <c r="J62" s="2">
        <v>1.0</v>
      </c>
      <c r="K62" s="2">
        <v>1.0</v>
      </c>
      <c r="L62" s="2">
        <v>1.0</v>
      </c>
      <c r="M62" s="2">
        <v>1.0</v>
      </c>
      <c r="N62" s="3">
        <v>1.0</v>
      </c>
      <c r="O62" s="3">
        <v>1.0</v>
      </c>
      <c r="P62" s="2">
        <v>1.0</v>
      </c>
      <c r="Q62" s="2">
        <v>0.0</v>
      </c>
      <c r="R62" s="2">
        <v>1.0</v>
      </c>
    </row>
    <row r="63">
      <c r="A63" s="1" t="s">
        <v>166</v>
      </c>
      <c r="B63" s="1" t="s">
        <v>31</v>
      </c>
      <c r="C63" s="1" t="s">
        <v>103</v>
      </c>
      <c r="D63" s="1" t="s">
        <v>167</v>
      </c>
      <c r="E63" s="5" t="str">
        <f t="shared" si="1"/>
        <v>[2024-04-16T18:28:10.123456] my-otel-demo-currencyservice - INFO --: Currency rates updated successfully.</v>
      </c>
      <c r="F63" s="3">
        <v>1.0</v>
      </c>
      <c r="H63" s="3">
        <v>1.0</v>
      </c>
      <c r="J63" s="2">
        <v>1.0</v>
      </c>
      <c r="K63" s="2">
        <v>1.0</v>
      </c>
      <c r="L63" s="2">
        <v>1.0</v>
      </c>
      <c r="M63" s="2">
        <v>1.0</v>
      </c>
      <c r="N63" s="3">
        <v>1.0</v>
      </c>
      <c r="O63" s="3">
        <v>1.0</v>
      </c>
      <c r="P63" s="2">
        <v>1.0</v>
      </c>
      <c r="Q63" s="2">
        <v>0.0</v>
      </c>
      <c r="R63" s="2">
        <v>1.0</v>
      </c>
    </row>
    <row r="64">
      <c r="A64" s="1" t="s">
        <v>168</v>
      </c>
      <c r="B64" s="1" t="s">
        <v>34</v>
      </c>
      <c r="C64" s="1" t="s">
        <v>103</v>
      </c>
      <c r="D64" s="1" t="s">
        <v>169</v>
      </c>
      <c r="E64" s="5" t="str">
        <f t="shared" si="1"/>
        <v>[2024-04-16T18:28:15.234567] my-otel-demo-emailservice - INFO --: Order confirmation email sent successfully to: alice@example.com.</v>
      </c>
      <c r="F64" s="3">
        <v>1.0</v>
      </c>
      <c r="H64" s="3">
        <v>1.0</v>
      </c>
      <c r="J64" s="2">
        <v>1.0</v>
      </c>
      <c r="K64" s="2">
        <v>1.0</v>
      </c>
      <c r="L64" s="2">
        <v>1.0</v>
      </c>
      <c r="M64" s="2">
        <v>1.0</v>
      </c>
      <c r="N64" s="3">
        <v>1.0</v>
      </c>
      <c r="O64" s="3">
        <v>1.0</v>
      </c>
      <c r="P64" s="2">
        <v>1.0</v>
      </c>
      <c r="Q64" s="2">
        <v>0.0</v>
      </c>
      <c r="R64" s="2">
        <v>1.0</v>
      </c>
    </row>
    <row r="65">
      <c r="A65" s="1" t="s">
        <v>170</v>
      </c>
      <c r="B65" s="1" t="s">
        <v>37</v>
      </c>
      <c r="C65" s="1" t="s">
        <v>103</v>
      </c>
      <c r="D65" s="1" t="s">
        <v>171</v>
      </c>
      <c r="E65" s="5" t="str">
        <f t="shared" si="1"/>
        <v>[2024-04-16T18:28:20.345678] my-otel-demo-flagd - INFO --: Feature flag updated successfully. Feature toggle disabled for guest users.</v>
      </c>
      <c r="F65" s="3">
        <v>1.0</v>
      </c>
      <c r="H65" s="3">
        <v>1.0</v>
      </c>
      <c r="J65" s="2">
        <v>1.0</v>
      </c>
      <c r="K65" s="2">
        <v>1.0</v>
      </c>
      <c r="L65" s="2">
        <v>1.0</v>
      </c>
      <c r="M65" s="2">
        <v>1.0</v>
      </c>
      <c r="N65" s="3">
        <v>1.0</v>
      </c>
      <c r="O65" s="3">
        <v>1.0</v>
      </c>
      <c r="P65" s="2">
        <v>1.0</v>
      </c>
      <c r="Q65" s="2">
        <v>0.0</v>
      </c>
      <c r="R65" s="2">
        <v>1.0</v>
      </c>
    </row>
    <row r="66">
      <c r="A66" s="1" t="s">
        <v>172</v>
      </c>
      <c r="B66" s="1" t="s">
        <v>40</v>
      </c>
      <c r="C66" s="1" t="s">
        <v>103</v>
      </c>
      <c r="D66" s="1" t="s">
        <v>173</v>
      </c>
      <c r="E66" s="5" t="str">
        <f t="shared" si="1"/>
        <v>[2024-04-16T18:28:25.456789] my-otel-demo-frontend - INFO --: User profile updated successfully.</v>
      </c>
      <c r="F66" s="3">
        <v>1.0</v>
      </c>
      <c r="H66" s="3">
        <v>1.0</v>
      </c>
      <c r="J66" s="2">
        <v>1.0</v>
      </c>
      <c r="K66" s="2">
        <v>1.0</v>
      </c>
      <c r="L66" s="2">
        <v>1.0</v>
      </c>
      <c r="M66" s="2">
        <v>1.0</v>
      </c>
      <c r="N66" s="3">
        <v>1.0</v>
      </c>
      <c r="O66" s="3">
        <v>1.0</v>
      </c>
      <c r="P66" s="2">
        <v>1.0</v>
      </c>
      <c r="Q66" s="2">
        <v>0.0</v>
      </c>
      <c r="R66" s="2">
        <v>1.0</v>
      </c>
    </row>
    <row r="67">
      <c r="A67" s="1" t="s">
        <v>174</v>
      </c>
      <c r="B67" s="1" t="s">
        <v>43</v>
      </c>
      <c r="C67" s="1" t="s">
        <v>103</v>
      </c>
      <c r="D67" s="1" t="s">
        <v>175</v>
      </c>
      <c r="E67" s="5" t="str">
        <f t="shared" si="1"/>
        <v>[2024-04-16T18:28:30.567890] my-otel-demo-frontendproxy - INFO --: SSL certificate renewed successfully.</v>
      </c>
      <c r="F67" s="3">
        <v>1.0</v>
      </c>
      <c r="H67" s="3">
        <v>1.0</v>
      </c>
      <c r="J67" s="2">
        <v>1.0</v>
      </c>
      <c r="K67" s="2">
        <v>1.0</v>
      </c>
      <c r="L67" s="2">
        <v>1.0</v>
      </c>
      <c r="M67" s="2">
        <v>1.0</v>
      </c>
      <c r="N67" s="3">
        <v>1.0</v>
      </c>
      <c r="O67" s="3">
        <v>1.0</v>
      </c>
      <c r="P67" s="2">
        <v>1.0</v>
      </c>
      <c r="Q67" s="2">
        <v>0.0</v>
      </c>
      <c r="R67" s="2">
        <v>0.0</v>
      </c>
    </row>
    <row r="68">
      <c r="A68" s="1" t="s">
        <v>176</v>
      </c>
      <c r="B68" s="1" t="s">
        <v>122</v>
      </c>
      <c r="C68" s="1" t="s">
        <v>103</v>
      </c>
      <c r="D68" s="1" t="s">
        <v>177</v>
      </c>
      <c r="E68" s="5" t="str">
        <f t="shared" si="1"/>
        <v>[2024-04-16T18:28:35.678901] my-otel-demo-grafana - INFO --: Dashboard settings saved successfully.</v>
      </c>
      <c r="F68" s="3">
        <v>1.0</v>
      </c>
      <c r="H68" s="3">
        <v>1.0</v>
      </c>
      <c r="J68" s="2">
        <v>1.0</v>
      </c>
      <c r="K68" s="2">
        <v>1.0</v>
      </c>
      <c r="L68" s="2">
        <v>1.0</v>
      </c>
      <c r="M68" s="2">
        <v>1.0</v>
      </c>
      <c r="N68" s="3">
        <v>1.0</v>
      </c>
      <c r="O68" s="3">
        <v>1.0</v>
      </c>
      <c r="P68" s="2">
        <v>1.0</v>
      </c>
      <c r="Q68" s="2">
        <v>0.0</v>
      </c>
      <c r="R68" s="2">
        <v>1.0</v>
      </c>
    </row>
    <row r="69">
      <c r="A69" s="1" t="s">
        <v>178</v>
      </c>
      <c r="B69" s="1" t="s">
        <v>46</v>
      </c>
      <c r="C69" s="1" t="s">
        <v>103</v>
      </c>
      <c r="D69" s="1" t="s">
        <v>179</v>
      </c>
      <c r="E69" s="5" t="str">
        <f t="shared" si="1"/>
        <v>[2024-04-16T18:28:40.789012] my-otel-demo-jaeger-agent - INFO --: Jaeger agent configuration updated successfully.</v>
      </c>
      <c r="F69" s="3">
        <v>1.0</v>
      </c>
      <c r="H69" s="3">
        <v>1.0</v>
      </c>
      <c r="J69" s="2">
        <v>1.0</v>
      </c>
      <c r="K69" s="2">
        <v>1.0</v>
      </c>
      <c r="L69" s="2">
        <v>1.0</v>
      </c>
      <c r="M69" s="2">
        <v>1.0</v>
      </c>
      <c r="N69" s="3">
        <v>1.0</v>
      </c>
      <c r="O69" s="3">
        <v>1.0</v>
      </c>
      <c r="P69" s="2">
        <v>1.0</v>
      </c>
      <c r="Q69" s="2">
        <v>0.0</v>
      </c>
      <c r="R69" s="2">
        <v>1.0</v>
      </c>
    </row>
    <row r="70">
      <c r="A70" s="1" t="s">
        <v>180</v>
      </c>
      <c r="B70" s="1" t="s">
        <v>49</v>
      </c>
      <c r="C70" s="1" t="s">
        <v>103</v>
      </c>
      <c r="D70" s="1" t="s">
        <v>181</v>
      </c>
      <c r="E70" s="5" t="str">
        <f t="shared" si="1"/>
        <v>[2024-04-16T18:28:45.890123] my-otel-demo-jaeger-collector - INFO --: Jaeger trace collection completed successfully.</v>
      </c>
      <c r="F70" s="3">
        <v>1.0</v>
      </c>
      <c r="H70" s="3">
        <v>1.0</v>
      </c>
      <c r="J70" s="2">
        <v>1.0</v>
      </c>
      <c r="K70" s="2">
        <v>1.0</v>
      </c>
      <c r="L70" s="2">
        <v>1.0</v>
      </c>
      <c r="M70" s="2">
        <v>1.0</v>
      </c>
      <c r="N70" s="3">
        <v>1.0</v>
      </c>
      <c r="O70" s="3">
        <v>1.0</v>
      </c>
      <c r="P70" s="2">
        <v>1.0</v>
      </c>
      <c r="Q70" s="2">
        <v>0.0</v>
      </c>
      <c r="R70" s="2">
        <v>1.0</v>
      </c>
    </row>
    <row r="71">
      <c r="A71" s="1" t="s">
        <v>182</v>
      </c>
      <c r="B71" s="1" t="s">
        <v>52</v>
      </c>
      <c r="C71" s="1" t="s">
        <v>103</v>
      </c>
      <c r="D71" s="1" t="s">
        <v>183</v>
      </c>
      <c r="E71" s="5" t="str">
        <f t="shared" si="1"/>
        <v>[2024-04-16T18:28:50.901234] my-otel-demo-jaeger-query - INFO --: Jaeger trace query executed successfully.</v>
      </c>
      <c r="F71" s="3">
        <v>1.0</v>
      </c>
      <c r="H71" s="3">
        <v>1.0</v>
      </c>
      <c r="J71" s="2">
        <v>1.0</v>
      </c>
      <c r="K71" s="2">
        <v>1.0</v>
      </c>
      <c r="L71" s="2">
        <v>1.0</v>
      </c>
      <c r="M71" s="2">
        <v>1.0</v>
      </c>
      <c r="N71" s="3">
        <v>1.0</v>
      </c>
      <c r="O71" s="3">
        <v>1.0</v>
      </c>
      <c r="P71" s="2">
        <v>1.0</v>
      </c>
      <c r="Q71" s="2">
        <v>0.0</v>
      </c>
      <c r="R71" s="2">
        <v>1.0</v>
      </c>
    </row>
    <row r="72">
      <c r="A72" s="1" t="s">
        <v>184</v>
      </c>
      <c r="B72" s="1" t="s">
        <v>55</v>
      </c>
      <c r="C72" s="1" t="s">
        <v>103</v>
      </c>
      <c r="D72" s="1" t="s">
        <v>185</v>
      </c>
      <c r="E72" s="5" t="str">
        <f t="shared" si="1"/>
        <v>[2024-04-16T18:28:55.012345] my-otel-demo-kafka - INFO --: Kafka consumer subscribed successfully. Topic: events.</v>
      </c>
      <c r="F72" s="3">
        <v>1.0</v>
      </c>
      <c r="H72" s="3">
        <v>1.0</v>
      </c>
      <c r="J72" s="2">
        <v>1.0</v>
      </c>
      <c r="K72" s="2">
        <v>1.0</v>
      </c>
      <c r="L72" s="2">
        <v>1.0</v>
      </c>
      <c r="M72" s="2">
        <v>1.0</v>
      </c>
      <c r="N72" s="3">
        <v>1.0</v>
      </c>
      <c r="O72" s="3">
        <v>1.0</v>
      </c>
      <c r="P72" s="2">
        <v>1.0</v>
      </c>
      <c r="Q72" s="2">
        <v>0.0</v>
      </c>
      <c r="R72" s="2">
        <v>1.0</v>
      </c>
    </row>
    <row r="73">
      <c r="A73" s="1" t="s">
        <v>186</v>
      </c>
      <c r="B73" s="1" t="s">
        <v>133</v>
      </c>
      <c r="C73" s="1" t="s">
        <v>103</v>
      </c>
      <c r="D73" s="1" t="s">
        <v>187</v>
      </c>
      <c r="E73" s="5" t="str">
        <f t="shared" si="1"/>
        <v>[2024-04-16T18:29:00.123456] my-otel-demo-loadgenerator - INFO --: Load generation completed successfully.</v>
      </c>
      <c r="F73" s="3">
        <v>1.0</v>
      </c>
      <c r="H73" s="3">
        <v>1.0</v>
      </c>
      <c r="J73" s="2">
        <v>1.0</v>
      </c>
      <c r="K73" s="2">
        <v>1.0</v>
      </c>
      <c r="L73" s="2">
        <v>1.0</v>
      </c>
      <c r="M73" s="2">
        <v>1.0</v>
      </c>
      <c r="N73" s="3">
        <v>1.0</v>
      </c>
      <c r="O73" s="3">
        <v>1.0</v>
      </c>
      <c r="P73" s="2">
        <v>1.0</v>
      </c>
      <c r="Q73" s="2">
        <v>0.0</v>
      </c>
      <c r="R73" s="2">
        <v>1.0</v>
      </c>
    </row>
    <row r="74">
      <c r="A74" s="1" t="s">
        <v>188</v>
      </c>
      <c r="B74" s="1" t="s">
        <v>133</v>
      </c>
      <c r="C74" s="1" t="s">
        <v>189</v>
      </c>
      <c r="D74" s="1" t="s">
        <v>190</v>
      </c>
      <c r="E74" s="5" t="str">
        <f t="shared" si="1"/>
        <v>[2024-04-16T17:54:20.567890] my-otel-demo-loadgenerator - WARNING --: Load generation stopped. Server overloaded.</v>
      </c>
      <c r="F74" s="3">
        <v>1.0</v>
      </c>
      <c r="G74" s="2">
        <v>1.0</v>
      </c>
      <c r="H74" s="3">
        <v>1.0</v>
      </c>
      <c r="I74" s="2">
        <v>1.0</v>
      </c>
      <c r="J74" s="2">
        <v>1.0</v>
      </c>
      <c r="K74" s="2">
        <v>1.0</v>
      </c>
      <c r="L74" s="2">
        <v>1.0</v>
      </c>
      <c r="M74" s="2">
        <v>1.0</v>
      </c>
      <c r="N74" s="3">
        <v>0.0</v>
      </c>
      <c r="O74" s="3">
        <v>1.0</v>
      </c>
      <c r="P74" s="2">
        <v>1.0</v>
      </c>
      <c r="Q74" s="2">
        <v>1.0</v>
      </c>
      <c r="R74" s="2">
        <v>1.0</v>
      </c>
    </row>
    <row r="75">
      <c r="A75" s="1" t="s">
        <v>191</v>
      </c>
      <c r="B75" s="1" t="s">
        <v>138</v>
      </c>
      <c r="C75" s="1" t="s">
        <v>189</v>
      </c>
      <c r="D75" s="1" t="s">
        <v>192</v>
      </c>
      <c r="E75" s="5" t="str">
        <f t="shared" si="1"/>
        <v>[2024-04-16T17:54:30.789012] my-otel-demo-paymentservice - WARNING --: Payment processing delayed. Bank server maintenance in progress.</v>
      </c>
      <c r="F75" s="3">
        <v>1.0</v>
      </c>
      <c r="G75" s="2">
        <v>1.0</v>
      </c>
      <c r="H75" s="3">
        <v>1.0</v>
      </c>
      <c r="I75" s="2">
        <v>1.0</v>
      </c>
      <c r="J75" s="2">
        <v>1.0</v>
      </c>
      <c r="K75" s="5">
        <f>1/3</f>
        <v>0.3333333333</v>
      </c>
      <c r="L75" s="2">
        <v>1.0</v>
      </c>
      <c r="M75" s="2">
        <v>1.0</v>
      </c>
      <c r="N75" s="3">
        <v>0.67</v>
      </c>
      <c r="O75" s="3">
        <v>0.67</v>
      </c>
      <c r="P75" s="2">
        <v>1.0</v>
      </c>
      <c r="Q75" s="5">
        <f>1/3</f>
        <v>0.3333333333</v>
      </c>
      <c r="R75" s="2">
        <v>1.0</v>
      </c>
    </row>
    <row r="76">
      <c r="A76" s="1" t="s">
        <v>193</v>
      </c>
      <c r="B76" s="1" t="s">
        <v>143</v>
      </c>
      <c r="C76" s="1" t="s">
        <v>189</v>
      </c>
      <c r="D76" s="1" t="s">
        <v>194</v>
      </c>
      <c r="E76" s="5" t="str">
        <f t="shared" si="1"/>
        <v>[2024-04-16T17:54:40.901234] my-otel-demo-prometheus-server - WARNING --: Prometheus server restarted. Configuration update applied.</v>
      </c>
      <c r="F76" s="3">
        <v>1.0</v>
      </c>
      <c r="G76" s="2">
        <v>1.0</v>
      </c>
      <c r="H76" s="3">
        <v>1.0</v>
      </c>
      <c r="I76" s="2">
        <v>1.0</v>
      </c>
      <c r="J76" s="2">
        <v>1.0</v>
      </c>
      <c r="K76" s="2">
        <v>1.0</v>
      </c>
      <c r="L76" s="2">
        <v>1.0</v>
      </c>
      <c r="M76" s="2">
        <v>1.0</v>
      </c>
      <c r="N76" s="3">
        <v>1.0</v>
      </c>
      <c r="O76" s="3">
        <v>1.0</v>
      </c>
      <c r="P76" s="2">
        <v>1.0</v>
      </c>
      <c r="Q76" s="2">
        <v>1.0</v>
      </c>
      <c r="R76" s="2">
        <v>1.0</v>
      </c>
    </row>
    <row r="77">
      <c r="A77" s="1" t="s">
        <v>195</v>
      </c>
      <c r="B77" s="1" t="s">
        <v>152</v>
      </c>
      <c r="C77" s="1" t="s">
        <v>189</v>
      </c>
      <c r="D77" s="1" t="s">
        <v>196</v>
      </c>
      <c r="E77" s="5" t="str">
        <f t="shared" si="1"/>
        <v>[2024-04-16T17:55:00.345678] my-otel-demo-shippingservice - WARNING --: Shipping delayed. Courier service strike ongoing.</v>
      </c>
      <c r="F77" s="3">
        <v>1.0</v>
      </c>
      <c r="G77" s="2">
        <v>1.0</v>
      </c>
      <c r="H77" s="3">
        <v>1.0</v>
      </c>
      <c r="I77" s="5">
        <f>3/4</f>
        <v>0.75</v>
      </c>
      <c r="J77" s="2">
        <v>1.0</v>
      </c>
      <c r="K77" s="5">
        <f>1/3</f>
        <v>0.3333333333</v>
      </c>
      <c r="L77" s="2">
        <v>1.0</v>
      </c>
      <c r="M77" s="2">
        <v>1.0</v>
      </c>
      <c r="N77" s="3">
        <v>1.0</v>
      </c>
      <c r="O77" s="3">
        <v>0.67</v>
      </c>
      <c r="P77" s="2">
        <v>1.0</v>
      </c>
      <c r="Q77" s="5">
        <f>1/3</f>
        <v>0.3333333333</v>
      </c>
      <c r="R77" s="2">
        <v>1.0</v>
      </c>
    </row>
    <row r="78">
      <c r="A78" s="1" t="s">
        <v>197</v>
      </c>
      <c r="B78" s="1" t="s">
        <v>122</v>
      </c>
      <c r="C78" s="1" t="s">
        <v>189</v>
      </c>
      <c r="D78" s="1" t="s">
        <v>198</v>
      </c>
      <c r="E78" s="5" t="str">
        <f t="shared" si="1"/>
        <v>[2024-04-16T17:56:00.567890] my-otel-demo-grafana - WARNING --: Disk usage exceeded 90% on node-1. Disk cleanup initiated.</v>
      </c>
      <c r="F78" s="3">
        <v>1.0</v>
      </c>
      <c r="G78" s="2">
        <v>1.0</v>
      </c>
      <c r="H78" s="3">
        <v>1.0</v>
      </c>
      <c r="I78" s="2">
        <v>1.0</v>
      </c>
      <c r="J78" s="2">
        <v>1.0</v>
      </c>
      <c r="K78" s="2">
        <v>1.0</v>
      </c>
      <c r="L78" s="2">
        <v>1.0</v>
      </c>
      <c r="M78" s="2">
        <v>1.0</v>
      </c>
      <c r="N78" s="3">
        <v>1.0</v>
      </c>
      <c r="O78" s="3">
        <v>1.0</v>
      </c>
      <c r="P78" s="2">
        <v>1.0</v>
      </c>
      <c r="Q78" s="2">
        <v>1.0</v>
      </c>
      <c r="R78" s="2">
        <v>1.0</v>
      </c>
    </row>
    <row r="79">
      <c r="A79" s="1" t="s">
        <v>199</v>
      </c>
      <c r="B79" s="1" t="s">
        <v>133</v>
      </c>
      <c r="C79" s="1" t="s">
        <v>189</v>
      </c>
      <c r="D79" s="1" t="s">
        <v>190</v>
      </c>
      <c r="E79" s="5" t="str">
        <f t="shared" si="1"/>
        <v>[2024-04-16T17:56:25.012345] my-otel-demo-loadgenerator - WARNING --: Load generation stopped. Server overloaded.</v>
      </c>
      <c r="F79" s="3">
        <v>1.0</v>
      </c>
      <c r="G79" s="2">
        <v>1.0</v>
      </c>
      <c r="H79" s="3">
        <v>1.0</v>
      </c>
      <c r="I79" s="2">
        <v>1.0</v>
      </c>
      <c r="J79" s="2">
        <v>1.0</v>
      </c>
      <c r="K79" s="2">
        <v>1.0</v>
      </c>
      <c r="L79" s="2">
        <v>1.0</v>
      </c>
      <c r="M79" s="2">
        <v>1.0</v>
      </c>
      <c r="N79" s="3">
        <v>0.0</v>
      </c>
      <c r="O79" s="3">
        <f>1/18</f>
        <v>0.05555555556</v>
      </c>
      <c r="P79" s="2">
        <v>1.0</v>
      </c>
      <c r="Q79" s="2">
        <v>1.0</v>
      </c>
      <c r="R79" s="2">
        <v>1.0</v>
      </c>
    </row>
    <row r="80">
      <c r="A80" s="8" t="s">
        <v>200</v>
      </c>
      <c r="B80" s="8" t="s">
        <v>138</v>
      </c>
      <c r="C80" s="8" t="s">
        <v>189</v>
      </c>
      <c r="D80" s="8" t="s">
        <v>201</v>
      </c>
      <c r="E80" s="5" t="str">
        <f t="shared" si="1"/>
        <v>[2024-04-16T18:35:40.345678] my-otel-demo-paymentservice - WARNING --: Payment processing delay. Unexpected response from the bank server.</v>
      </c>
      <c r="F80" s="3">
        <v>1.0</v>
      </c>
      <c r="G80" s="5">
        <f>3/5</f>
        <v>0.6</v>
      </c>
      <c r="H80" s="3">
        <v>1.0</v>
      </c>
      <c r="I80" s="2">
        <v>1.0</v>
      </c>
      <c r="J80" s="2">
        <v>1.0</v>
      </c>
      <c r="K80" s="5">
        <f>1/3</f>
        <v>0.3333333333</v>
      </c>
      <c r="L80" s="2">
        <v>1.0</v>
      </c>
      <c r="M80" s="2">
        <v>1.0</v>
      </c>
      <c r="N80" s="3">
        <v>0.67</v>
      </c>
      <c r="O80" s="3">
        <v>0.67</v>
      </c>
      <c r="P80" s="2">
        <v>1.0</v>
      </c>
      <c r="Q80" s="5">
        <f>1/3</f>
        <v>0.3333333333</v>
      </c>
      <c r="R80" s="2">
        <v>1.0</v>
      </c>
    </row>
    <row r="81">
      <c r="A81" s="8" t="s">
        <v>202</v>
      </c>
      <c r="B81" s="8" t="s">
        <v>143</v>
      </c>
      <c r="C81" s="8" t="s">
        <v>189</v>
      </c>
      <c r="D81" s="8" t="s">
        <v>203</v>
      </c>
      <c r="E81" s="5" t="str">
        <f t="shared" si="1"/>
        <v>[2024-04-16T18:30:15.678901] my-otel-demo-prometheus-server - WARNING --: Prometheus alerting rule triggered. High CPU usage detected.</v>
      </c>
      <c r="F81" s="3">
        <v>1.0</v>
      </c>
      <c r="G81" s="2">
        <v>1.0</v>
      </c>
      <c r="H81" s="3">
        <v>1.0</v>
      </c>
      <c r="I81" s="2">
        <v>1.0</v>
      </c>
      <c r="J81" s="2">
        <v>1.0</v>
      </c>
      <c r="K81" s="2">
        <v>1.0</v>
      </c>
      <c r="L81" s="2">
        <v>1.0</v>
      </c>
      <c r="M81" s="2">
        <v>1.0</v>
      </c>
      <c r="N81" s="3">
        <v>1.0</v>
      </c>
      <c r="O81" s="3">
        <v>1.0</v>
      </c>
      <c r="P81" s="2">
        <v>1.0</v>
      </c>
      <c r="Q81" s="2">
        <v>1.0</v>
      </c>
      <c r="R81" s="2">
        <v>1.0</v>
      </c>
    </row>
    <row r="82">
      <c r="A82" s="8" t="s">
        <v>204</v>
      </c>
      <c r="B82" s="8" t="s">
        <v>152</v>
      </c>
      <c r="C82" s="8" t="s">
        <v>189</v>
      </c>
      <c r="D82" s="8" t="s">
        <v>205</v>
      </c>
      <c r="E82" s="5" t="str">
        <f t="shared" si="1"/>
        <v>[2024-04-16T18:31:10.456789] my-otel-demo-shippingservice - WARNING --: Shipping delayed. High volume of packages.</v>
      </c>
      <c r="F82" s="3">
        <v>1.0</v>
      </c>
      <c r="G82" s="5">
        <f>3/4</f>
        <v>0.75</v>
      </c>
      <c r="H82" s="3">
        <v>1.0</v>
      </c>
      <c r="I82" s="5">
        <f>3/4</f>
        <v>0.75</v>
      </c>
      <c r="J82" s="2">
        <v>1.0</v>
      </c>
      <c r="K82" s="5">
        <f>1/3</f>
        <v>0.3333333333</v>
      </c>
      <c r="L82" s="2">
        <v>1.0</v>
      </c>
      <c r="M82" s="2">
        <v>1.0</v>
      </c>
      <c r="N82" s="3">
        <v>1.0</v>
      </c>
      <c r="O82" s="3">
        <v>0.67</v>
      </c>
      <c r="P82" s="2">
        <v>1.0</v>
      </c>
      <c r="Q82" s="5">
        <f>1/3</f>
        <v>0.3333333333</v>
      </c>
      <c r="R82" s="2">
        <v>1.0</v>
      </c>
    </row>
    <row r="83">
      <c r="A83" s="1" t="s">
        <v>206</v>
      </c>
      <c r="B83" s="1" t="s">
        <v>122</v>
      </c>
      <c r="C83" s="1" t="s">
        <v>189</v>
      </c>
      <c r="D83" s="1" t="s">
        <v>207</v>
      </c>
      <c r="E83" s="5" t="str">
        <f t="shared" si="1"/>
        <v>[2024-04-16T18:19:40.901234] my-otel-demo-grafana - WARNING --: Grafana alert triggered. High CPU usage detected on node-2.</v>
      </c>
      <c r="F83" s="3">
        <v>1.0</v>
      </c>
      <c r="G83" s="2">
        <v>1.0</v>
      </c>
      <c r="H83" s="2">
        <v>1.0</v>
      </c>
      <c r="I83" s="2">
        <v>1.0</v>
      </c>
      <c r="J83" s="2">
        <v>1.0</v>
      </c>
      <c r="K83" s="2">
        <v>1.0</v>
      </c>
      <c r="L83" s="2">
        <v>1.0</v>
      </c>
      <c r="M83" s="2">
        <v>1.0</v>
      </c>
      <c r="N83" s="3">
        <v>1.0</v>
      </c>
      <c r="O83" s="3">
        <v>1.0</v>
      </c>
      <c r="P83" s="2">
        <v>1.0</v>
      </c>
      <c r="Q83" s="2">
        <v>1.0</v>
      </c>
      <c r="R83" s="2">
        <v>1.0</v>
      </c>
    </row>
    <row r="84">
      <c r="A84" s="1" t="s">
        <v>208</v>
      </c>
      <c r="B84" s="1" t="s">
        <v>133</v>
      </c>
      <c r="C84" s="1" t="s">
        <v>189</v>
      </c>
      <c r="D84" s="1" t="s">
        <v>209</v>
      </c>
      <c r="E84" s="5" t="str">
        <f t="shared" si="1"/>
        <v>[2024-04-16T18:20:05.456789] my-otel-demo-loadgenerator - WARNING --: Load generation halted. Unstable network connection detected.</v>
      </c>
      <c r="F84" s="3">
        <v>1.0</v>
      </c>
      <c r="G84" s="5">
        <f>2/3</f>
        <v>0.6666666667</v>
      </c>
      <c r="H84" s="3">
        <v>1.0</v>
      </c>
      <c r="I84" s="2">
        <v>1.0</v>
      </c>
      <c r="J84" s="2">
        <v>1.0</v>
      </c>
      <c r="K84" s="2">
        <v>1.0</v>
      </c>
      <c r="L84" s="2">
        <v>1.0</v>
      </c>
      <c r="M84" s="2">
        <v>1.0</v>
      </c>
      <c r="N84" s="3">
        <v>1.0</v>
      </c>
      <c r="O84" s="3">
        <v>1.0</v>
      </c>
      <c r="P84" s="2">
        <v>1.0</v>
      </c>
      <c r="Q84" s="2">
        <v>1.0</v>
      </c>
      <c r="R84" s="2">
        <v>1.0</v>
      </c>
    </row>
    <row r="85">
      <c r="A85" s="1" t="s">
        <v>210</v>
      </c>
      <c r="B85" s="1" t="s">
        <v>138</v>
      </c>
      <c r="C85" s="1" t="s">
        <v>189</v>
      </c>
      <c r="D85" s="1" t="s">
        <v>211</v>
      </c>
      <c r="E85" s="5" t="str">
        <f t="shared" si="1"/>
        <v>[2024-04-16T18:20:15.678901] my-otel-demo-paymentservice - WARNING --: Payment processing delay. Bank API rate limit exceeded.</v>
      </c>
      <c r="F85" s="3">
        <v>1.0</v>
      </c>
      <c r="G85" s="5">
        <f>2/5</f>
        <v>0.4</v>
      </c>
      <c r="H85" s="3">
        <v>1.0</v>
      </c>
      <c r="I85" s="2">
        <v>1.0</v>
      </c>
      <c r="J85" s="2">
        <v>1.0</v>
      </c>
      <c r="K85" s="5">
        <f>1/3</f>
        <v>0.3333333333</v>
      </c>
      <c r="L85" s="2">
        <v>1.0</v>
      </c>
      <c r="M85" s="2">
        <v>1.0</v>
      </c>
      <c r="N85" s="3">
        <v>0.67</v>
      </c>
      <c r="O85" s="3">
        <v>0.67</v>
      </c>
      <c r="P85" s="2">
        <v>1.0</v>
      </c>
      <c r="Q85" s="5">
        <f>1/3</f>
        <v>0.3333333333</v>
      </c>
      <c r="R85" s="2">
        <v>1.0</v>
      </c>
    </row>
    <row r="86">
      <c r="A86" s="1" t="s">
        <v>212</v>
      </c>
      <c r="B86" s="1" t="s">
        <v>143</v>
      </c>
      <c r="C86" s="1" t="s">
        <v>189</v>
      </c>
      <c r="D86" s="1" t="s">
        <v>213</v>
      </c>
      <c r="E86" s="5" t="str">
        <f t="shared" si="1"/>
        <v>[2024-04-16T18:20:25.890123] my-otel-demo-prometheus-server - WARNING --: Prometheus scraping error. Target service unavailable for scraping.</v>
      </c>
      <c r="F86" s="3">
        <v>1.0</v>
      </c>
      <c r="G86" s="2">
        <v>1.0</v>
      </c>
      <c r="H86" s="3">
        <v>1.0</v>
      </c>
      <c r="I86" s="2">
        <v>1.0</v>
      </c>
      <c r="J86" s="2">
        <v>1.0</v>
      </c>
      <c r="K86" s="2">
        <v>1.0</v>
      </c>
      <c r="L86" s="2">
        <v>1.0</v>
      </c>
      <c r="M86" s="2">
        <v>1.0</v>
      </c>
      <c r="N86" s="3">
        <v>1.0</v>
      </c>
      <c r="O86" s="3">
        <v>1.0</v>
      </c>
      <c r="P86" s="2">
        <v>1.0</v>
      </c>
      <c r="Q86" s="2">
        <v>1.0</v>
      </c>
      <c r="R86" s="2">
        <v>1.0</v>
      </c>
    </row>
    <row r="87">
      <c r="A87" s="1" t="s">
        <v>214</v>
      </c>
      <c r="B87" s="1" t="s">
        <v>152</v>
      </c>
      <c r="C87" s="1" t="s">
        <v>189</v>
      </c>
      <c r="D87" s="1" t="s">
        <v>215</v>
      </c>
      <c r="E87" s="5" t="str">
        <f t="shared" si="1"/>
        <v>[2024-04-16T18:20:45.234567] my-otel-demo-shippingservice - WARNING --: Shipping label generation failed. Incorrect package dimensions provided.</v>
      </c>
      <c r="F87" s="3">
        <v>1.0</v>
      </c>
      <c r="G87" s="5">
        <f>2/4</f>
        <v>0.5</v>
      </c>
      <c r="H87" s="3">
        <v>1.0</v>
      </c>
      <c r="I87" s="5">
        <f>3/4</f>
        <v>0.75</v>
      </c>
      <c r="J87" s="2">
        <v>1.0</v>
      </c>
      <c r="K87" s="5">
        <f>1/3</f>
        <v>0.3333333333</v>
      </c>
      <c r="L87" s="2">
        <v>1.0</v>
      </c>
      <c r="M87" s="2">
        <v>1.0</v>
      </c>
      <c r="N87" s="3">
        <v>0.33</v>
      </c>
      <c r="O87" s="3">
        <v>0.67</v>
      </c>
      <c r="P87" s="2">
        <v>1.0</v>
      </c>
      <c r="Q87" s="5">
        <f>1/3</f>
        <v>0.3333333333</v>
      </c>
      <c r="R87" s="2">
        <v>1.0</v>
      </c>
    </row>
    <row r="88">
      <c r="A88" s="1" t="s">
        <v>216</v>
      </c>
      <c r="B88" s="1" t="s">
        <v>122</v>
      </c>
      <c r="C88" s="1" t="s">
        <v>189</v>
      </c>
      <c r="D88" s="1" t="s">
        <v>217</v>
      </c>
      <c r="E88" s="5" t="str">
        <f t="shared" si="1"/>
        <v>[2024-04-16T18:21:45.456789] my-otel-demo-grafana - WARNING --: Grafana dashboard refresh error. Data source connection timeout.</v>
      </c>
      <c r="F88" s="3">
        <v>1.0</v>
      </c>
      <c r="G88" s="2">
        <v>1.0</v>
      </c>
      <c r="H88" s="3">
        <v>1.0</v>
      </c>
      <c r="I88" s="2">
        <v>1.0</v>
      </c>
      <c r="J88" s="2">
        <v>1.0</v>
      </c>
      <c r="K88" s="2">
        <v>1.0</v>
      </c>
      <c r="L88" s="2">
        <v>1.0</v>
      </c>
      <c r="M88" s="2">
        <v>1.0</v>
      </c>
      <c r="N88" s="3">
        <v>1.0</v>
      </c>
      <c r="O88" s="3">
        <v>1.0</v>
      </c>
      <c r="P88" s="2">
        <v>1.0</v>
      </c>
      <c r="Q88" s="2">
        <v>1.0</v>
      </c>
      <c r="R88" s="2">
        <v>1.0</v>
      </c>
    </row>
    <row r="89">
      <c r="A89" s="1" t="s">
        <v>218</v>
      </c>
      <c r="B89" s="1" t="s">
        <v>133</v>
      </c>
      <c r="C89" s="1" t="s">
        <v>189</v>
      </c>
      <c r="D89" s="1" t="s">
        <v>219</v>
      </c>
      <c r="E89" s="5" t="str">
        <f t="shared" si="1"/>
        <v>[2024-04-16T18:22:10.901234] my-otel-demo-loadgenerator - WARNING --: Load generation paused. Unresponsive load generation service detected.</v>
      </c>
      <c r="F89" s="3">
        <v>1.0</v>
      </c>
      <c r="G89" s="2">
        <v>0.5</v>
      </c>
      <c r="H89" s="3">
        <v>1.0</v>
      </c>
      <c r="I89" s="2">
        <v>1.0</v>
      </c>
      <c r="J89" s="2">
        <v>1.0</v>
      </c>
      <c r="K89" s="2">
        <v>1.0</v>
      </c>
      <c r="L89" s="2">
        <v>1.0</v>
      </c>
      <c r="M89" s="2">
        <v>1.0</v>
      </c>
      <c r="N89" s="3">
        <v>1.0</v>
      </c>
      <c r="O89" s="3">
        <v>1.0</v>
      </c>
      <c r="P89" s="2">
        <v>1.0</v>
      </c>
      <c r="Q89" s="2">
        <v>1.0</v>
      </c>
      <c r="R89" s="2">
        <v>1.0</v>
      </c>
    </row>
    <row r="90">
      <c r="A90" s="1" t="s">
        <v>220</v>
      </c>
      <c r="B90" s="1" t="s">
        <v>138</v>
      </c>
      <c r="C90" s="1" t="s">
        <v>189</v>
      </c>
      <c r="D90" s="1" t="s">
        <v>221</v>
      </c>
      <c r="E90" s="5" t="str">
        <f t="shared" si="1"/>
        <v>[2024-04-16T18:22:20.123456] my-otel-demo-paymentservice - WARNING --: Payment processing delay. Third-party payment gateway connection timeout.</v>
      </c>
      <c r="F90" s="3">
        <v>1.0</v>
      </c>
      <c r="G90" s="5">
        <f>3/4</f>
        <v>0.75</v>
      </c>
      <c r="H90" s="3">
        <v>1.0</v>
      </c>
      <c r="I90" s="2">
        <v>1.0</v>
      </c>
      <c r="J90" s="2">
        <v>1.0</v>
      </c>
      <c r="K90" s="5">
        <f t="shared" ref="K90:K91" si="15">1/3</f>
        <v>0.3333333333</v>
      </c>
      <c r="L90" s="2">
        <v>1.0</v>
      </c>
      <c r="M90" s="2">
        <v>1.0</v>
      </c>
      <c r="N90" s="3">
        <v>0.67</v>
      </c>
      <c r="O90" s="3">
        <v>0.67</v>
      </c>
      <c r="P90" s="2">
        <v>1.0</v>
      </c>
      <c r="Q90" s="5">
        <f t="shared" ref="Q90:Q91" si="16">1/3</f>
        <v>0.3333333333</v>
      </c>
      <c r="R90" s="2">
        <v>1.0</v>
      </c>
    </row>
    <row r="91">
      <c r="A91" s="1" t="s">
        <v>222</v>
      </c>
      <c r="B91" s="1" t="s">
        <v>152</v>
      </c>
      <c r="C91" s="1" t="s">
        <v>189</v>
      </c>
      <c r="D91" s="1" t="s">
        <v>223</v>
      </c>
      <c r="E91" s="5" t="str">
        <f t="shared" si="1"/>
        <v>[2024-04-16T18:22:50.789012] my-otel-demo-shippingservice - WARNING --: Shipping label printing failed. Printer out of paper.</v>
      </c>
      <c r="F91" s="3">
        <v>1.0</v>
      </c>
      <c r="G91" s="5">
        <f>2/4</f>
        <v>0.5</v>
      </c>
      <c r="H91" s="3">
        <v>1.0</v>
      </c>
      <c r="I91" s="5">
        <f>3/4</f>
        <v>0.75</v>
      </c>
      <c r="J91" s="2">
        <v>1.0</v>
      </c>
      <c r="K91" s="5">
        <f t="shared" si="15"/>
        <v>0.3333333333</v>
      </c>
      <c r="L91" s="2">
        <v>1.0</v>
      </c>
      <c r="M91" s="2">
        <v>1.0</v>
      </c>
      <c r="N91" s="3">
        <v>1.0</v>
      </c>
      <c r="O91" s="3">
        <v>0.67</v>
      </c>
      <c r="P91" s="2">
        <v>1.0</v>
      </c>
      <c r="Q91" s="5">
        <f t="shared" si="16"/>
        <v>0.3333333333</v>
      </c>
      <c r="R91" s="2">
        <v>1.0</v>
      </c>
    </row>
    <row r="92">
      <c r="A92" s="1" t="s">
        <v>224</v>
      </c>
      <c r="B92" s="1" t="s">
        <v>122</v>
      </c>
      <c r="C92" s="1" t="s">
        <v>189</v>
      </c>
      <c r="D92" s="1" t="s">
        <v>225</v>
      </c>
      <c r="E92" s="5" t="str">
        <f t="shared" si="1"/>
        <v>[2024-04-16T18:23:50.901234] my-otel-demo-grafana - WARNING --: Grafana alert triggered. High memory usage detected on node-3.</v>
      </c>
      <c r="F92" s="3">
        <v>1.0</v>
      </c>
      <c r="G92" s="2">
        <v>1.0</v>
      </c>
      <c r="H92" s="3">
        <v>1.0</v>
      </c>
      <c r="I92" s="2">
        <v>1.0</v>
      </c>
      <c r="J92" s="2">
        <v>1.0</v>
      </c>
      <c r="K92" s="2">
        <v>1.0</v>
      </c>
      <c r="L92" s="2">
        <v>1.0</v>
      </c>
      <c r="M92" s="2">
        <v>1.0</v>
      </c>
      <c r="N92" s="3">
        <v>1.0</v>
      </c>
      <c r="O92" s="3">
        <v>1.0</v>
      </c>
      <c r="P92" s="2">
        <v>1.0</v>
      </c>
      <c r="Q92" s="2">
        <v>1.0</v>
      </c>
      <c r="R92" s="2">
        <v>1.0</v>
      </c>
    </row>
    <row r="93">
      <c r="A93" s="1" t="s">
        <v>226</v>
      </c>
      <c r="B93" s="1" t="s">
        <v>133</v>
      </c>
      <c r="C93" s="1" t="s">
        <v>189</v>
      </c>
      <c r="D93" s="1" t="s">
        <v>227</v>
      </c>
      <c r="E93" s="5" t="str">
        <f t="shared" si="1"/>
        <v>[2024-04-16T18:24:15.456789] my-otel-demo-loadgenerator - WARNING --: Load generation paused. Unexpected spike in CPU usage observed.</v>
      </c>
      <c r="F93" s="3">
        <v>1.0</v>
      </c>
      <c r="G93" s="2">
        <v>0.5</v>
      </c>
      <c r="H93" s="3">
        <v>1.0</v>
      </c>
      <c r="I93" s="2">
        <v>1.0</v>
      </c>
      <c r="J93" s="2">
        <v>1.0</v>
      </c>
      <c r="K93" s="2">
        <v>1.0</v>
      </c>
      <c r="L93" s="2">
        <v>1.0</v>
      </c>
      <c r="M93" s="2">
        <v>1.0</v>
      </c>
      <c r="N93" s="3">
        <v>1.0</v>
      </c>
      <c r="O93" s="3">
        <v>1.0</v>
      </c>
      <c r="P93" s="2">
        <v>1.0</v>
      </c>
      <c r="Q93" s="2">
        <v>1.0</v>
      </c>
      <c r="R93" s="2">
        <v>1.0</v>
      </c>
    </row>
    <row r="94">
      <c r="A94" s="1" t="s">
        <v>228</v>
      </c>
      <c r="B94" s="1" t="s">
        <v>138</v>
      </c>
      <c r="C94" s="1" t="s">
        <v>189</v>
      </c>
      <c r="D94" s="1" t="s">
        <v>229</v>
      </c>
      <c r="E94" s="5" t="str">
        <f t="shared" si="1"/>
        <v>[2024-04-16T18:24:25.678901] my-otel-demo-paymentservice - WARNING --: Payment processing delay. Bank API connection error.</v>
      </c>
      <c r="F94" s="3">
        <v>1.0</v>
      </c>
      <c r="G94" s="5">
        <f>3/6</f>
        <v>0.5</v>
      </c>
      <c r="H94" s="3">
        <v>1.0</v>
      </c>
      <c r="I94" s="2">
        <v>1.0</v>
      </c>
      <c r="J94" s="2">
        <v>1.0</v>
      </c>
      <c r="K94" s="5">
        <f>1/3</f>
        <v>0.3333333333</v>
      </c>
      <c r="L94" s="2">
        <v>1.0</v>
      </c>
      <c r="M94" s="2">
        <v>1.0</v>
      </c>
      <c r="N94" s="3">
        <v>0.67</v>
      </c>
      <c r="O94" s="3">
        <v>0.67</v>
      </c>
      <c r="P94" s="2">
        <v>1.0</v>
      </c>
      <c r="Q94" s="5">
        <f>1/3</f>
        <v>0.3333333333</v>
      </c>
      <c r="R94" s="2">
        <v>1.0</v>
      </c>
    </row>
    <row r="95">
      <c r="A95" s="1" t="s">
        <v>230</v>
      </c>
      <c r="B95" s="1" t="s">
        <v>143</v>
      </c>
      <c r="C95" s="1" t="s">
        <v>189</v>
      </c>
      <c r="D95" s="1" t="s">
        <v>231</v>
      </c>
      <c r="E95" s="5" t="str">
        <f t="shared" si="1"/>
        <v>[2024-04-16T18:24:35.890123] my-otel-demo-prometheus-server - WARNING --: Prometheus scraping failed. Target service returned HTTP 503.</v>
      </c>
      <c r="F95" s="3">
        <v>1.0</v>
      </c>
      <c r="G95" s="2">
        <v>1.0</v>
      </c>
      <c r="H95" s="3">
        <v>1.0</v>
      </c>
      <c r="I95" s="2">
        <v>1.0</v>
      </c>
      <c r="J95" s="2">
        <v>1.0</v>
      </c>
      <c r="K95" s="2">
        <v>1.0</v>
      </c>
      <c r="L95" s="2">
        <v>1.0</v>
      </c>
      <c r="M95" s="2">
        <v>1.0</v>
      </c>
      <c r="N95" s="3">
        <v>1.0</v>
      </c>
      <c r="O95" s="3">
        <v>1.0</v>
      </c>
      <c r="P95" s="2">
        <v>1.0</v>
      </c>
      <c r="Q95" s="2">
        <v>1.0</v>
      </c>
      <c r="R95" s="2">
        <v>1.0</v>
      </c>
    </row>
    <row r="96">
      <c r="A96" s="1" t="s">
        <v>232</v>
      </c>
      <c r="B96" s="1" t="s">
        <v>152</v>
      </c>
      <c r="C96" s="1" t="s">
        <v>189</v>
      </c>
      <c r="D96" s="1" t="s">
        <v>233</v>
      </c>
      <c r="E96" s="5" t="str">
        <f t="shared" si="1"/>
        <v>[2024-04-16T18:24:55.234567] my-otel-demo-shippingservice - WARNING --: Shipping label printing failed. Printer connection error.</v>
      </c>
      <c r="F96" s="3">
        <v>1.0</v>
      </c>
      <c r="G96" s="5">
        <f>3/4</f>
        <v>0.75</v>
      </c>
      <c r="H96" s="3">
        <v>1.0</v>
      </c>
      <c r="I96" s="5">
        <f>3/4</f>
        <v>0.75</v>
      </c>
      <c r="J96" s="2">
        <v>1.0</v>
      </c>
      <c r="K96" s="5">
        <f>1/3</f>
        <v>0.3333333333</v>
      </c>
      <c r="L96" s="2">
        <v>1.0</v>
      </c>
      <c r="M96" s="2">
        <v>1.0</v>
      </c>
      <c r="N96" s="3">
        <v>1.0</v>
      </c>
      <c r="O96" s="3">
        <v>0.67</v>
      </c>
      <c r="P96" s="2">
        <v>1.0</v>
      </c>
      <c r="Q96" s="5">
        <f>1/3</f>
        <v>0.3333333333</v>
      </c>
      <c r="R96" s="2">
        <v>1.0</v>
      </c>
    </row>
    <row r="97">
      <c r="A97" s="1" t="s">
        <v>234</v>
      </c>
      <c r="B97" s="1" t="s">
        <v>122</v>
      </c>
      <c r="C97" s="1" t="s">
        <v>189</v>
      </c>
      <c r="D97" s="1" t="s">
        <v>235</v>
      </c>
      <c r="E97" s="5" t="str">
        <f t="shared" si="1"/>
        <v>[2024-04-16T18:17:35.456789] my-otel-demo-grafana - WARNING --: Grafana dashboard inaccessible. SSL certificate expired.</v>
      </c>
      <c r="F97" s="3">
        <v>1.0</v>
      </c>
      <c r="G97" s="2">
        <v>1.0</v>
      </c>
      <c r="H97" s="3">
        <v>1.0</v>
      </c>
      <c r="I97" s="2">
        <v>1.0</v>
      </c>
      <c r="J97" s="2">
        <v>1.0</v>
      </c>
      <c r="K97" s="2">
        <v>1.0</v>
      </c>
      <c r="L97" s="2">
        <v>1.0</v>
      </c>
      <c r="M97" s="2">
        <v>1.0</v>
      </c>
      <c r="N97" s="3">
        <v>1.0</v>
      </c>
      <c r="O97" s="3">
        <v>1.0</v>
      </c>
      <c r="P97" s="2">
        <v>1.0</v>
      </c>
      <c r="Q97" s="2">
        <v>1.0</v>
      </c>
      <c r="R97" s="2">
        <v>1.0</v>
      </c>
    </row>
    <row r="98">
      <c r="A98" s="1" t="s">
        <v>236</v>
      </c>
      <c r="B98" s="1" t="s">
        <v>133</v>
      </c>
      <c r="C98" s="1" t="s">
        <v>189</v>
      </c>
      <c r="D98" s="1" t="s">
        <v>237</v>
      </c>
      <c r="E98" s="5" t="str">
        <f t="shared" si="1"/>
        <v>[2024-04-16T18:18:00.901234] my-otel-demo-loadgenerator - WARNING --: Load generation stopped. Unanticipated network latency observed.</v>
      </c>
      <c r="F98" s="3">
        <v>1.0</v>
      </c>
      <c r="G98" s="2">
        <v>0.5</v>
      </c>
      <c r="H98" s="3">
        <v>1.0</v>
      </c>
      <c r="I98" s="2">
        <v>1.0</v>
      </c>
      <c r="J98" s="2">
        <v>1.0</v>
      </c>
      <c r="K98" s="2">
        <v>1.0</v>
      </c>
      <c r="L98" s="2">
        <v>1.0</v>
      </c>
      <c r="M98" s="2">
        <v>1.0</v>
      </c>
      <c r="N98" s="3">
        <v>1.0</v>
      </c>
      <c r="O98" s="3">
        <v>1.0</v>
      </c>
      <c r="P98" s="2">
        <v>1.0</v>
      </c>
      <c r="Q98" s="2">
        <v>1.0</v>
      </c>
      <c r="R98" s="2">
        <v>1.0</v>
      </c>
    </row>
    <row r="99">
      <c r="A99" s="1" t="s">
        <v>238</v>
      </c>
      <c r="B99" s="1" t="s">
        <v>138</v>
      </c>
      <c r="C99" s="1" t="s">
        <v>189</v>
      </c>
      <c r="D99" s="1" t="s">
        <v>239</v>
      </c>
      <c r="E99" s="5" t="str">
        <f t="shared" si="1"/>
        <v>[2024-04-16T18:18:10.123456] my-otel-demo-paymentservice - WARNING --: Payment processing delayed. Suspicious transaction patterns detected.</v>
      </c>
      <c r="F99" s="3">
        <v>1.0</v>
      </c>
      <c r="G99" s="5">
        <f>3/6</f>
        <v>0.5</v>
      </c>
      <c r="H99" s="3">
        <v>1.0</v>
      </c>
      <c r="I99" s="2">
        <v>1.0</v>
      </c>
      <c r="J99" s="2">
        <v>1.0</v>
      </c>
      <c r="K99" s="5">
        <f>1/3</f>
        <v>0.3333333333</v>
      </c>
      <c r="L99" s="2">
        <v>1.0</v>
      </c>
      <c r="M99" s="2">
        <v>1.0</v>
      </c>
      <c r="N99" s="3">
        <v>0.67</v>
      </c>
      <c r="O99" s="3">
        <v>0.67</v>
      </c>
      <c r="P99" s="2">
        <v>1.0</v>
      </c>
      <c r="Q99" s="5">
        <f>1/3</f>
        <v>0.3333333333</v>
      </c>
      <c r="R99" s="2">
        <v>1.0</v>
      </c>
    </row>
    <row r="100">
      <c r="A100" s="1" t="s">
        <v>240</v>
      </c>
      <c r="B100" s="1" t="s">
        <v>143</v>
      </c>
      <c r="C100" s="1" t="s">
        <v>189</v>
      </c>
      <c r="D100" s="1" t="s">
        <v>241</v>
      </c>
      <c r="E100" s="5" t="str">
        <f t="shared" si="1"/>
        <v>[2024-04-16T18:18:20.345678] my-otel-demo-prometheus-server - WARNING --: Prometheus scraping failed. Target service returned unexpected response.</v>
      </c>
      <c r="F100" s="3">
        <v>1.0</v>
      </c>
      <c r="G100" s="2">
        <v>1.0</v>
      </c>
      <c r="H100" s="3">
        <v>1.0</v>
      </c>
      <c r="I100" s="2">
        <v>1.0</v>
      </c>
      <c r="J100" s="2">
        <v>1.0</v>
      </c>
      <c r="K100" s="2">
        <v>1.0</v>
      </c>
      <c r="L100" s="2">
        <v>1.0</v>
      </c>
      <c r="M100" s="2">
        <v>1.0</v>
      </c>
      <c r="N100" s="3">
        <v>1.0</v>
      </c>
      <c r="O100" s="3">
        <v>1.0</v>
      </c>
      <c r="P100" s="2">
        <v>1.0</v>
      </c>
      <c r="Q100" s="2">
        <v>1.0</v>
      </c>
      <c r="R100" s="2">
        <v>1.0</v>
      </c>
    </row>
    <row r="101">
      <c r="A101" s="8" t="s">
        <v>242</v>
      </c>
      <c r="B101" s="8" t="s">
        <v>152</v>
      </c>
      <c r="C101" s="8" t="s">
        <v>189</v>
      </c>
      <c r="D101" s="8" t="s">
        <v>243</v>
      </c>
      <c r="E101" s="5" t="str">
        <f t="shared" si="1"/>
        <v>[2024-04-16T18:27:00.890123] my-otel-demo-shippingservice - WARNING --: Shipping label generation failed. Unable to retrieve package weight information.</v>
      </c>
      <c r="F101" s="3">
        <v>1.0</v>
      </c>
      <c r="G101" s="5">
        <f>2/4</f>
        <v>0.5</v>
      </c>
      <c r="H101" s="3">
        <v>1.0</v>
      </c>
      <c r="I101" s="5">
        <f>3/4</f>
        <v>0.75</v>
      </c>
      <c r="J101" s="2">
        <v>1.0</v>
      </c>
      <c r="K101" s="5">
        <f>1/3</f>
        <v>0.3333333333</v>
      </c>
      <c r="L101" s="2">
        <v>1.0</v>
      </c>
      <c r="M101" s="2">
        <v>1.0</v>
      </c>
      <c r="N101" s="3">
        <v>0.67</v>
      </c>
      <c r="O101" s="3">
        <v>0.67</v>
      </c>
      <c r="P101" s="2">
        <v>1.0</v>
      </c>
      <c r="Q101" s="5">
        <f>1/3</f>
        <v>0.3333333333</v>
      </c>
      <c r="R101" s="2">
        <v>1.0</v>
      </c>
    </row>
    <row r="102">
      <c r="E102" s="9" t="s">
        <v>244</v>
      </c>
      <c r="F102" s="10">
        <f t="shared" ref="F102:O102" si="17">AVERAGE(F2:F101)</f>
        <v>1</v>
      </c>
      <c r="G102" s="11">
        <f t="shared" si="17"/>
        <v>0.7938730159</v>
      </c>
      <c r="H102" s="10">
        <f t="shared" si="17"/>
        <v>1</v>
      </c>
      <c r="I102" s="11">
        <f t="shared" si="17"/>
        <v>0.9030952381</v>
      </c>
      <c r="J102" s="11">
        <f t="shared" si="17"/>
        <v>1</v>
      </c>
      <c r="K102" s="11">
        <f t="shared" si="17"/>
        <v>0.7916666667</v>
      </c>
      <c r="L102" s="11">
        <f t="shared" si="17"/>
        <v>0.94</v>
      </c>
      <c r="M102" s="11">
        <f t="shared" si="17"/>
        <v>0.9933333333</v>
      </c>
      <c r="N102" s="11">
        <f t="shared" si="17"/>
        <v>0.8581238095</v>
      </c>
      <c r="O102" s="11">
        <f t="shared" si="17"/>
        <v>0.9177555556</v>
      </c>
    </row>
    <row r="103">
      <c r="E103" s="2" t="s">
        <v>245</v>
      </c>
      <c r="F103" s="7">
        <f t="shared" ref="F103:G103" si="18">AVERAGE(F2:F33,F74:F101)</f>
        <v>1</v>
      </c>
      <c r="G103" s="5">
        <f t="shared" si="18"/>
        <v>0.7938730159</v>
      </c>
      <c r="H103" s="7"/>
      <c r="I103" s="12">
        <f t="shared" ref="I103:O103" si="19">AVERAGE(I2:I33,I74:I101)</f>
        <v>0.9030952381</v>
      </c>
      <c r="J103" s="5">
        <f t="shared" si="19"/>
        <v>1</v>
      </c>
      <c r="K103" s="5">
        <f t="shared" si="19"/>
        <v>0.6527777778</v>
      </c>
      <c r="L103" s="5">
        <f t="shared" si="19"/>
        <v>0.9</v>
      </c>
      <c r="M103" s="5">
        <f t="shared" si="19"/>
        <v>0.9888888889</v>
      </c>
      <c r="N103" s="5">
        <f t="shared" si="19"/>
        <v>0.7635396825</v>
      </c>
      <c r="O103" s="5">
        <f t="shared" si="19"/>
        <v>0.8629259259</v>
      </c>
      <c r="Q103" s="12">
        <f t="shared" ref="Q103:R103" si="20">AVERAGE(Q2:Q33,Q74:Q101)</f>
        <v>0.6694444444</v>
      </c>
      <c r="R103" s="5">
        <f t="shared" si="20"/>
        <v>0.9125</v>
      </c>
    </row>
    <row r="104">
      <c r="F104" s="7"/>
      <c r="H104" s="7"/>
    </row>
    <row r="105">
      <c r="F105" s="7"/>
      <c r="H105" s="7"/>
    </row>
    <row r="106">
      <c r="F106" s="7"/>
      <c r="H106" s="7"/>
    </row>
    <row r="107">
      <c r="F107" s="7"/>
      <c r="H107" s="7"/>
    </row>
    <row r="108">
      <c r="F108" s="7"/>
      <c r="H108" s="7"/>
    </row>
    <row r="109">
      <c r="F109" s="7"/>
      <c r="H109" s="7"/>
    </row>
    <row r="110">
      <c r="F110" s="7"/>
      <c r="H110" s="7"/>
    </row>
    <row r="111">
      <c r="F111" s="7"/>
      <c r="H111" s="7"/>
    </row>
    <row r="112">
      <c r="F112" s="7"/>
      <c r="H112" s="7"/>
    </row>
    <row r="113">
      <c r="F113" s="7"/>
      <c r="H113" s="7"/>
    </row>
    <row r="114">
      <c r="F114" s="7"/>
      <c r="H114" s="7"/>
    </row>
    <row r="115">
      <c r="F115" s="7"/>
      <c r="H115" s="7"/>
    </row>
    <row r="116">
      <c r="F116" s="7"/>
      <c r="H116" s="7"/>
    </row>
    <row r="117">
      <c r="F117" s="7"/>
      <c r="H117" s="7"/>
    </row>
    <row r="118">
      <c r="F118" s="7"/>
      <c r="H118" s="7"/>
    </row>
    <row r="119">
      <c r="F119" s="7"/>
      <c r="H119" s="7"/>
    </row>
    <row r="120">
      <c r="F120" s="7"/>
      <c r="H120" s="7"/>
    </row>
    <row r="121">
      <c r="F121" s="7"/>
      <c r="H121" s="7"/>
    </row>
    <row r="122">
      <c r="F122" s="7"/>
      <c r="H122" s="7"/>
    </row>
    <row r="123">
      <c r="F123" s="7"/>
      <c r="H123" s="7"/>
    </row>
    <row r="124">
      <c r="F124" s="7"/>
      <c r="H124" s="7"/>
    </row>
    <row r="125">
      <c r="F125" s="7"/>
      <c r="H125" s="7"/>
    </row>
    <row r="126">
      <c r="F126" s="7"/>
      <c r="H126" s="7"/>
    </row>
    <row r="127">
      <c r="F127" s="7"/>
      <c r="H127" s="7"/>
    </row>
    <row r="128">
      <c r="F128" s="7"/>
      <c r="H128" s="7"/>
    </row>
    <row r="129">
      <c r="F129" s="7"/>
      <c r="H129" s="7"/>
    </row>
    <row r="130">
      <c r="F130" s="7"/>
      <c r="H130" s="7"/>
    </row>
    <row r="131">
      <c r="F131" s="7"/>
      <c r="H131" s="7"/>
    </row>
    <row r="132">
      <c r="F132" s="7"/>
      <c r="H132" s="7"/>
    </row>
    <row r="133">
      <c r="F133" s="7"/>
      <c r="H133" s="7"/>
    </row>
    <row r="134">
      <c r="F134" s="7"/>
      <c r="H134" s="7"/>
    </row>
    <row r="135">
      <c r="F135" s="7"/>
      <c r="H135" s="7"/>
    </row>
    <row r="136">
      <c r="F136" s="7"/>
      <c r="H136" s="7"/>
    </row>
    <row r="137">
      <c r="F137" s="7"/>
      <c r="H137" s="7"/>
    </row>
    <row r="138">
      <c r="F138" s="7"/>
      <c r="H138" s="7"/>
    </row>
    <row r="139">
      <c r="F139" s="7"/>
      <c r="H139" s="7"/>
    </row>
    <row r="140">
      <c r="F140" s="7"/>
      <c r="H140" s="7"/>
    </row>
    <row r="141">
      <c r="F141" s="7"/>
      <c r="H141" s="7"/>
    </row>
    <row r="142">
      <c r="F142" s="7"/>
      <c r="H142" s="7"/>
    </row>
    <row r="143">
      <c r="F143" s="7"/>
      <c r="H143" s="7"/>
    </row>
    <row r="144">
      <c r="F144" s="7"/>
      <c r="H144" s="7"/>
    </row>
    <row r="145">
      <c r="F145" s="7"/>
      <c r="H145" s="7"/>
    </row>
    <row r="146">
      <c r="F146" s="7"/>
      <c r="H146" s="7"/>
    </row>
    <row r="147">
      <c r="F147" s="7"/>
      <c r="H147" s="7"/>
    </row>
    <row r="148">
      <c r="F148" s="7"/>
      <c r="H148" s="7"/>
    </row>
    <row r="149">
      <c r="F149" s="7"/>
      <c r="H149" s="7"/>
    </row>
    <row r="150">
      <c r="F150" s="7"/>
      <c r="H150" s="7"/>
    </row>
    <row r="151">
      <c r="F151" s="7"/>
      <c r="H151" s="7"/>
    </row>
    <row r="152">
      <c r="F152" s="7"/>
      <c r="H152" s="7"/>
    </row>
    <row r="153">
      <c r="F153" s="7"/>
      <c r="H153" s="7"/>
    </row>
    <row r="154">
      <c r="F154" s="7"/>
      <c r="H154" s="7"/>
    </row>
    <row r="155">
      <c r="F155" s="7"/>
      <c r="H155" s="7"/>
    </row>
    <row r="156">
      <c r="F156" s="7"/>
      <c r="H156" s="7"/>
    </row>
    <row r="157">
      <c r="F157" s="7"/>
      <c r="H157" s="7"/>
    </row>
    <row r="158">
      <c r="F158" s="7"/>
      <c r="H158" s="7"/>
    </row>
    <row r="159">
      <c r="F159" s="7"/>
      <c r="H159" s="7"/>
    </row>
    <row r="160">
      <c r="F160" s="7"/>
      <c r="H160" s="7"/>
    </row>
    <row r="161">
      <c r="F161" s="7"/>
      <c r="H161" s="7"/>
    </row>
    <row r="162">
      <c r="F162" s="7"/>
      <c r="H162" s="7"/>
    </row>
    <row r="163">
      <c r="F163" s="7"/>
      <c r="H163" s="7"/>
    </row>
    <row r="164">
      <c r="F164" s="7"/>
      <c r="H164" s="7"/>
    </row>
    <row r="165">
      <c r="F165" s="7"/>
      <c r="H165" s="7"/>
    </row>
    <row r="166">
      <c r="F166" s="7"/>
      <c r="H166" s="7"/>
    </row>
    <row r="167">
      <c r="F167" s="7"/>
      <c r="H167" s="7"/>
    </row>
    <row r="168">
      <c r="F168" s="7"/>
      <c r="H168" s="7"/>
    </row>
    <row r="169">
      <c r="F169" s="7"/>
      <c r="H169" s="7"/>
    </row>
    <row r="170">
      <c r="F170" s="7"/>
      <c r="H170" s="7"/>
    </row>
    <row r="171">
      <c r="F171" s="7"/>
      <c r="H171" s="7"/>
    </row>
    <row r="172">
      <c r="F172" s="7"/>
      <c r="H172" s="7"/>
    </row>
    <row r="173">
      <c r="F173" s="7"/>
      <c r="H173" s="7"/>
    </row>
    <row r="174">
      <c r="F174" s="7"/>
      <c r="H174" s="7"/>
    </row>
    <row r="175">
      <c r="F175" s="7"/>
      <c r="H175" s="7"/>
    </row>
    <row r="176">
      <c r="F176" s="7"/>
      <c r="H176" s="7"/>
    </row>
    <row r="177">
      <c r="F177" s="7"/>
      <c r="H177" s="7"/>
    </row>
    <row r="178">
      <c r="F178" s="7"/>
      <c r="H178" s="7"/>
    </row>
    <row r="179">
      <c r="F179" s="7"/>
      <c r="H179" s="7"/>
    </row>
    <row r="180">
      <c r="F180" s="7"/>
      <c r="H180" s="7"/>
    </row>
    <row r="181">
      <c r="F181" s="7"/>
      <c r="H181" s="7"/>
    </row>
    <row r="182">
      <c r="F182" s="7"/>
      <c r="H182" s="7"/>
    </row>
    <row r="183">
      <c r="F183" s="7"/>
      <c r="H183" s="7"/>
    </row>
    <row r="184">
      <c r="F184" s="7"/>
      <c r="H184" s="7"/>
    </row>
    <row r="185">
      <c r="F185" s="7"/>
      <c r="H185" s="7"/>
    </row>
    <row r="186">
      <c r="F186" s="7"/>
      <c r="H186" s="7"/>
    </row>
    <row r="187">
      <c r="F187" s="7"/>
      <c r="H187" s="7"/>
    </row>
    <row r="188">
      <c r="F188" s="7"/>
      <c r="H188" s="7"/>
    </row>
    <row r="189">
      <c r="F189" s="7"/>
      <c r="H189" s="7"/>
    </row>
    <row r="190">
      <c r="F190" s="7"/>
      <c r="H190" s="7"/>
    </row>
    <row r="191">
      <c r="F191" s="7"/>
      <c r="H191" s="7"/>
    </row>
    <row r="192">
      <c r="F192" s="7"/>
      <c r="H192" s="7"/>
    </row>
    <row r="193">
      <c r="F193" s="7"/>
      <c r="H193" s="7"/>
    </row>
    <row r="194">
      <c r="F194" s="7"/>
      <c r="H194" s="7"/>
    </row>
    <row r="195">
      <c r="F195" s="7"/>
      <c r="H195" s="7"/>
    </row>
    <row r="196">
      <c r="F196" s="7"/>
      <c r="H196" s="7"/>
    </row>
    <row r="197">
      <c r="F197" s="7"/>
      <c r="H197" s="7"/>
    </row>
    <row r="198">
      <c r="F198" s="7"/>
      <c r="H198" s="7"/>
    </row>
    <row r="199">
      <c r="F199" s="7"/>
      <c r="H199" s="7"/>
    </row>
    <row r="200">
      <c r="F200" s="7"/>
      <c r="H200" s="7"/>
    </row>
    <row r="201">
      <c r="F201" s="7"/>
      <c r="H201" s="7"/>
    </row>
    <row r="202">
      <c r="F202" s="7"/>
      <c r="H202" s="7"/>
    </row>
    <row r="203">
      <c r="F203" s="7"/>
      <c r="H203" s="7"/>
    </row>
    <row r="204">
      <c r="F204" s="7"/>
      <c r="H204" s="7"/>
    </row>
    <row r="205">
      <c r="F205" s="7"/>
      <c r="H205" s="7"/>
    </row>
    <row r="206">
      <c r="F206" s="7"/>
      <c r="H206" s="7"/>
    </row>
    <row r="207">
      <c r="F207" s="7"/>
      <c r="H207" s="7"/>
    </row>
    <row r="208">
      <c r="F208" s="7"/>
      <c r="H208" s="7"/>
    </row>
    <row r="209">
      <c r="F209" s="7"/>
      <c r="H209" s="7"/>
    </row>
    <row r="210">
      <c r="F210" s="7"/>
      <c r="H210" s="7"/>
    </row>
    <row r="211">
      <c r="F211" s="7"/>
      <c r="H211" s="7"/>
    </row>
    <row r="212">
      <c r="F212" s="7"/>
      <c r="H212" s="7"/>
    </row>
    <row r="213">
      <c r="F213" s="7"/>
      <c r="H213" s="7"/>
    </row>
    <row r="214">
      <c r="F214" s="7"/>
      <c r="H214" s="7"/>
    </row>
    <row r="215">
      <c r="F215" s="7"/>
      <c r="H215" s="7"/>
    </row>
    <row r="216">
      <c r="F216" s="7"/>
      <c r="H216" s="7"/>
    </row>
    <row r="217">
      <c r="F217" s="7"/>
      <c r="H217" s="7"/>
    </row>
    <row r="218">
      <c r="F218" s="7"/>
      <c r="H218" s="7"/>
    </row>
    <row r="219">
      <c r="F219" s="7"/>
      <c r="H219" s="7"/>
    </row>
    <row r="220">
      <c r="F220" s="7"/>
      <c r="H220" s="7"/>
    </row>
    <row r="221">
      <c r="F221" s="7"/>
      <c r="H221" s="7"/>
    </row>
    <row r="222">
      <c r="F222" s="7"/>
      <c r="H222" s="7"/>
    </row>
    <row r="223">
      <c r="F223" s="7"/>
      <c r="H223" s="7"/>
    </row>
    <row r="224">
      <c r="F224" s="7"/>
      <c r="H224" s="7"/>
    </row>
    <row r="225">
      <c r="F225" s="7"/>
      <c r="H225" s="7"/>
    </row>
    <row r="226">
      <c r="F226" s="7"/>
      <c r="H226" s="7"/>
    </row>
    <row r="227">
      <c r="F227" s="7"/>
      <c r="H227" s="7"/>
    </row>
    <row r="228">
      <c r="F228" s="7"/>
      <c r="H228" s="7"/>
    </row>
    <row r="229">
      <c r="F229" s="7"/>
      <c r="H229" s="7"/>
    </row>
    <row r="230">
      <c r="F230" s="7"/>
      <c r="H230" s="7"/>
    </row>
    <row r="231">
      <c r="F231" s="7"/>
      <c r="H231" s="7"/>
    </row>
    <row r="232">
      <c r="F232" s="7"/>
      <c r="H232" s="7"/>
    </row>
    <row r="233">
      <c r="F233" s="7"/>
      <c r="H233" s="7"/>
    </row>
    <row r="234">
      <c r="F234" s="7"/>
      <c r="H234" s="7"/>
    </row>
    <row r="235">
      <c r="F235" s="7"/>
      <c r="H235" s="7"/>
    </row>
    <row r="236">
      <c r="F236" s="7"/>
      <c r="H236" s="7"/>
    </row>
    <row r="237">
      <c r="F237" s="7"/>
      <c r="H237" s="7"/>
    </row>
    <row r="238">
      <c r="F238" s="7"/>
      <c r="H238" s="7"/>
    </row>
    <row r="239">
      <c r="F239" s="7"/>
      <c r="H239" s="7"/>
    </row>
    <row r="240">
      <c r="F240" s="7"/>
      <c r="H240" s="7"/>
    </row>
    <row r="241">
      <c r="F241" s="7"/>
      <c r="H241" s="7"/>
    </row>
    <row r="242">
      <c r="F242" s="7"/>
      <c r="H242" s="7"/>
    </row>
    <row r="243">
      <c r="F243" s="7"/>
      <c r="H243" s="7"/>
    </row>
    <row r="244">
      <c r="F244" s="7"/>
      <c r="H244" s="7"/>
    </row>
    <row r="245">
      <c r="F245" s="7"/>
      <c r="H245" s="7"/>
    </row>
    <row r="246">
      <c r="F246" s="7"/>
      <c r="H246" s="7"/>
    </row>
    <row r="247">
      <c r="F247" s="7"/>
      <c r="H247" s="7"/>
    </row>
    <row r="248">
      <c r="F248" s="7"/>
      <c r="H248" s="7"/>
    </row>
    <row r="249">
      <c r="F249" s="7"/>
      <c r="H249" s="7"/>
    </row>
    <row r="250">
      <c r="F250" s="7"/>
      <c r="H250" s="7"/>
    </row>
    <row r="251">
      <c r="F251" s="7"/>
      <c r="H251" s="7"/>
    </row>
    <row r="252">
      <c r="F252" s="7"/>
      <c r="H252" s="7"/>
    </row>
    <row r="253">
      <c r="F253" s="7"/>
      <c r="H253" s="7"/>
    </row>
    <row r="254">
      <c r="F254" s="7"/>
      <c r="H254" s="7"/>
    </row>
    <row r="255">
      <c r="F255" s="7"/>
      <c r="H255" s="7"/>
    </row>
    <row r="256">
      <c r="F256" s="7"/>
      <c r="H256" s="7"/>
    </row>
    <row r="257">
      <c r="F257" s="7"/>
      <c r="H257" s="7"/>
    </row>
    <row r="258">
      <c r="F258" s="7"/>
      <c r="H258" s="7"/>
    </row>
    <row r="259">
      <c r="F259" s="7"/>
      <c r="H259" s="7"/>
    </row>
    <row r="260">
      <c r="F260" s="7"/>
      <c r="H260" s="7"/>
    </row>
    <row r="261">
      <c r="F261" s="7"/>
      <c r="H261" s="7"/>
    </row>
    <row r="262">
      <c r="F262" s="7"/>
      <c r="H262" s="7"/>
    </row>
    <row r="263">
      <c r="F263" s="7"/>
      <c r="H263" s="7"/>
    </row>
    <row r="264">
      <c r="F264" s="7"/>
      <c r="H264" s="7"/>
    </row>
    <row r="265">
      <c r="F265" s="7"/>
      <c r="H265" s="7"/>
    </row>
    <row r="266">
      <c r="F266" s="7"/>
      <c r="H266" s="7"/>
    </row>
    <row r="267">
      <c r="F267" s="7"/>
      <c r="H267" s="7"/>
    </row>
    <row r="268">
      <c r="F268" s="7"/>
      <c r="H268" s="7"/>
    </row>
    <row r="269">
      <c r="F269" s="7"/>
      <c r="H269" s="7"/>
    </row>
    <row r="270">
      <c r="F270" s="7"/>
      <c r="H270" s="7"/>
    </row>
    <row r="271">
      <c r="F271" s="7"/>
      <c r="H271" s="7"/>
    </row>
    <row r="272">
      <c r="F272" s="7"/>
      <c r="H272" s="7"/>
    </row>
    <row r="273">
      <c r="F273" s="7"/>
      <c r="H273" s="7"/>
    </row>
    <row r="274">
      <c r="F274" s="7"/>
      <c r="H274" s="7"/>
    </row>
    <row r="275">
      <c r="F275" s="7"/>
      <c r="H275" s="7"/>
    </row>
    <row r="276">
      <c r="F276" s="7"/>
      <c r="H276" s="7"/>
    </row>
    <row r="277">
      <c r="F277" s="7"/>
      <c r="H277" s="7"/>
    </row>
    <row r="278">
      <c r="F278" s="7"/>
      <c r="H278" s="7"/>
    </row>
    <row r="279">
      <c r="F279" s="7"/>
      <c r="H279" s="7"/>
    </row>
    <row r="280">
      <c r="F280" s="7"/>
      <c r="H280" s="7"/>
    </row>
    <row r="281">
      <c r="F281" s="7"/>
      <c r="H281" s="7"/>
    </row>
    <row r="282">
      <c r="F282" s="7"/>
      <c r="H282" s="7"/>
    </row>
    <row r="283">
      <c r="F283" s="7"/>
      <c r="H283" s="7"/>
    </row>
    <row r="284">
      <c r="F284" s="7"/>
      <c r="H284" s="7"/>
    </row>
    <row r="285">
      <c r="F285" s="7"/>
      <c r="H285" s="7"/>
    </row>
    <row r="286">
      <c r="F286" s="7"/>
      <c r="H286" s="7"/>
    </row>
    <row r="287">
      <c r="F287" s="7"/>
      <c r="H287" s="7"/>
    </row>
    <row r="288">
      <c r="F288" s="7"/>
      <c r="H288" s="7"/>
    </row>
    <row r="289">
      <c r="F289" s="7"/>
      <c r="H289" s="7"/>
    </row>
    <row r="290">
      <c r="F290" s="7"/>
      <c r="H290" s="7"/>
    </row>
    <row r="291">
      <c r="F291" s="7"/>
      <c r="H291" s="7"/>
    </row>
    <row r="292">
      <c r="F292" s="7"/>
      <c r="H292" s="7"/>
    </row>
    <row r="293">
      <c r="F293" s="7"/>
      <c r="H293" s="7"/>
    </row>
    <row r="294">
      <c r="F294" s="7"/>
      <c r="H294" s="7"/>
    </row>
    <row r="295">
      <c r="F295" s="7"/>
      <c r="H295" s="7"/>
    </row>
    <row r="296">
      <c r="F296" s="7"/>
      <c r="H296" s="7"/>
    </row>
    <row r="297">
      <c r="F297" s="7"/>
      <c r="H297" s="7"/>
    </row>
    <row r="298">
      <c r="F298" s="7"/>
      <c r="H298" s="7"/>
    </row>
    <row r="299">
      <c r="F299" s="7"/>
      <c r="H299" s="7"/>
    </row>
    <row r="300">
      <c r="F300" s="7"/>
      <c r="H300" s="7"/>
    </row>
    <row r="301">
      <c r="F301" s="7"/>
      <c r="H301" s="7"/>
    </row>
    <row r="302">
      <c r="F302" s="7"/>
      <c r="H302" s="7"/>
    </row>
    <row r="303">
      <c r="F303" s="7"/>
      <c r="H303" s="7"/>
    </row>
    <row r="304">
      <c r="F304" s="7"/>
      <c r="H304" s="7"/>
    </row>
    <row r="305">
      <c r="F305" s="7"/>
      <c r="H305" s="7"/>
    </row>
    <row r="306">
      <c r="F306" s="7"/>
      <c r="H306" s="7"/>
    </row>
    <row r="307">
      <c r="F307" s="7"/>
      <c r="H307" s="7"/>
    </row>
    <row r="308">
      <c r="F308" s="7"/>
      <c r="H308" s="7"/>
    </row>
    <row r="309">
      <c r="F309" s="7"/>
      <c r="H309" s="7"/>
    </row>
    <row r="310">
      <c r="F310" s="7"/>
      <c r="H310" s="7"/>
    </row>
    <row r="311">
      <c r="F311" s="7"/>
      <c r="H311" s="7"/>
    </row>
    <row r="312">
      <c r="F312" s="7"/>
      <c r="H312" s="7"/>
    </row>
    <row r="313">
      <c r="F313" s="7"/>
      <c r="H313" s="7"/>
    </row>
    <row r="314">
      <c r="F314" s="7"/>
      <c r="H314" s="7"/>
    </row>
    <row r="315">
      <c r="F315" s="7"/>
      <c r="H315" s="7"/>
    </row>
    <row r="316">
      <c r="F316" s="7"/>
      <c r="H316" s="7"/>
    </row>
    <row r="317">
      <c r="F317" s="7"/>
      <c r="H317" s="7"/>
    </row>
    <row r="318">
      <c r="F318" s="7"/>
      <c r="H318" s="7"/>
    </row>
    <row r="319">
      <c r="F319" s="7"/>
      <c r="H319" s="7"/>
    </row>
    <row r="320">
      <c r="F320" s="7"/>
      <c r="H320" s="7"/>
    </row>
    <row r="321">
      <c r="F321" s="7"/>
      <c r="H321" s="7"/>
    </row>
    <row r="322">
      <c r="F322" s="7"/>
      <c r="H322" s="7"/>
    </row>
    <row r="323">
      <c r="F323" s="7"/>
      <c r="H323" s="7"/>
    </row>
    <row r="324">
      <c r="F324" s="7"/>
      <c r="H324" s="7"/>
    </row>
    <row r="325">
      <c r="F325" s="7"/>
      <c r="H325" s="7"/>
    </row>
    <row r="326">
      <c r="F326" s="7"/>
      <c r="H326" s="7"/>
    </row>
    <row r="327">
      <c r="F327" s="7"/>
      <c r="H327" s="7"/>
    </row>
    <row r="328">
      <c r="F328" s="7"/>
      <c r="H328" s="7"/>
    </row>
    <row r="329">
      <c r="F329" s="7"/>
      <c r="H329" s="7"/>
    </row>
    <row r="330">
      <c r="F330" s="7"/>
      <c r="H330" s="7"/>
    </row>
    <row r="331">
      <c r="F331" s="7"/>
      <c r="H331" s="7"/>
    </row>
    <row r="332">
      <c r="F332" s="7"/>
      <c r="H332" s="7"/>
    </row>
    <row r="333">
      <c r="F333" s="7"/>
      <c r="H333" s="7"/>
    </row>
    <row r="334">
      <c r="F334" s="7"/>
      <c r="H334" s="7"/>
    </row>
    <row r="335">
      <c r="F335" s="7"/>
      <c r="H335" s="7"/>
    </row>
    <row r="336">
      <c r="F336" s="7"/>
      <c r="H336" s="7"/>
    </row>
    <row r="337">
      <c r="F337" s="7"/>
      <c r="H337" s="7"/>
    </row>
    <row r="338">
      <c r="F338" s="7"/>
      <c r="H338" s="7"/>
    </row>
    <row r="339">
      <c r="F339" s="7"/>
      <c r="H339" s="7"/>
    </row>
    <row r="340">
      <c r="F340" s="7"/>
      <c r="H340" s="7"/>
    </row>
    <row r="341">
      <c r="F341" s="7"/>
      <c r="H341" s="7"/>
    </row>
    <row r="342">
      <c r="F342" s="7"/>
      <c r="H342" s="7"/>
    </row>
    <row r="343">
      <c r="F343" s="7"/>
      <c r="H343" s="7"/>
    </row>
    <row r="344">
      <c r="F344" s="7"/>
      <c r="H344" s="7"/>
    </row>
    <row r="345">
      <c r="F345" s="7"/>
      <c r="H345" s="7"/>
    </row>
    <row r="346">
      <c r="F346" s="7"/>
      <c r="H346" s="7"/>
    </row>
    <row r="347">
      <c r="F347" s="7"/>
      <c r="H347" s="7"/>
    </row>
    <row r="348">
      <c r="F348" s="7"/>
      <c r="H348" s="7"/>
    </row>
    <row r="349">
      <c r="F349" s="7"/>
      <c r="H349" s="7"/>
    </row>
    <row r="350">
      <c r="F350" s="7"/>
      <c r="H350" s="7"/>
    </row>
    <row r="351">
      <c r="F351" s="7"/>
      <c r="H351" s="7"/>
    </row>
    <row r="352">
      <c r="F352" s="7"/>
      <c r="H352" s="7"/>
    </row>
    <row r="353">
      <c r="F353" s="7"/>
      <c r="H353" s="7"/>
    </row>
    <row r="354">
      <c r="F354" s="7"/>
      <c r="H354" s="7"/>
    </row>
    <row r="355">
      <c r="F355" s="7"/>
      <c r="H355" s="7"/>
    </row>
    <row r="356">
      <c r="F356" s="7"/>
      <c r="H356" s="7"/>
    </row>
    <row r="357">
      <c r="F357" s="7"/>
      <c r="H357" s="7"/>
    </row>
    <row r="358">
      <c r="F358" s="7"/>
      <c r="H358" s="7"/>
    </row>
    <row r="359">
      <c r="F359" s="7"/>
      <c r="H359" s="7"/>
    </row>
    <row r="360">
      <c r="F360" s="7"/>
      <c r="H360" s="7"/>
    </row>
    <row r="361">
      <c r="F361" s="7"/>
      <c r="H361" s="7"/>
    </row>
    <row r="362">
      <c r="F362" s="7"/>
      <c r="H362" s="7"/>
    </row>
    <row r="363">
      <c r="F363" s="7"/>
      <c r="H363" s="7"/>
    </row>
    <row r="364">
      <c r="F364" s="7"/>
      <c r="H364" s="7"/>
    </row>
    <row r="365">
      <c r="F365" s="7"/>
      <c r="H365" s="7"/>
    </row>
    <row r="366">
      <c r="F366" s="7"/>
      <c r="H366" s="7"/>
    </row>
    <row r="367">
      <c r="F367" s="7"/>
      <c r="H367" s="7"/>
    </row>
    <row r="368">
      <c r="F368" s="7"/>
      <c r="H368" s="7"/>
    </row>
    <row r="369">
      <c r="F369" s="7"/>
      <c r="H369" s="7"/>
    </row>
    <row r="370">
      <c r="F370" s="7"/>
      <c r="H370" s="7"/>
    </row>
    <row r="371">
      <c r="F371" s="7"/>
      <c r="H371" s="7"/>
    </row>
    <row r="372">
      <c r="F372" s="7"/>
      <c r="H372" s="7"/>
    </row>
    <row r="373">
      <c r="F373" s="7"/>
      <c r="H373" s="7"/>
    </row>
    <row r="374">
      <c r="F374" s="7"/>
      <c r="H374" s="7"/>
    </row>
    <row r="375">
      <c r="F375" s="7"/>
      <c r="H375" s="7"/>
    </row>
    <row r="376">
      <c r="F376" s="7"/>
      <c r="H376" s="7"/>
    </row>
    <row r="377">
      <c r="F377" s="7"/>
      <c r="H377" s="7"/>
    </row>
    <row r="378">
      <c r="F378" s="7"/>
      <c r="H378" s="7"/>
    </row>
    <row r="379">
      <c r="F379" s="7"/>
      <c r="H379" s="7"/>
    </row>
    <row r="380">
      <c r="F380" s="7"/>
      <c r="H380" s="7"/>
    </row>
    <row r="381">
      <c r="F381" s="7"/>
      <c r="H381" s="7"/>
    </row>
    <row r="382">
      <c r="F382" s="7"/>
      <c r="H382" s="7"/>
    </row>
    <row r="383">
      <c r="F383" s="7"/>
      <c r="H383" s="7"/>
    </row>
    <row r="384">
      <c r="F384" s="7"/>
      <c r="H384" s="7"/>
    </row>
    <row r="385">
      <c r="F385" s="7"/>
      <c r="H385" s="7"/>
    </row>
    <row r="386">
      <c r="F386" s="7"/>
      <c r="H386" s="7"/>
    </row>
    <row r="387">
      <c r="F387" s="7"/>
      <c r="H387" s="7"/>
    </row>
    <row r="388">
      <c r="F388" s="7"/>
      <c r="H388" s="7"/>
    </row>
    <row r="389">
      <c r="F389" s="7"/>
      <c r="H389" s="7"/>
    </row>
    <row r="390">
      <c r="F390" s="7"/>
      <c r="H390" s="7"/>
    </row>
    <row r="391">
      <c r="F391" s="7"/>
      <c r="H391" s="7"/>
    </row>
    <row r="392">
      <c r="F392" s="7"/>
      <c r="H392" s="7"/>
    </row>
    <row r="393">
      <c r="F393" s="7"/>
      <c r="H393" s="7"/>
    </row>
    <row r="394">
      <c r="F394" s="7"/>
      <c r="H394" s="7"/>
    </row>
    <row r="395">
      <c r="F395" s="7"/>
      <c r="H395" s="7"/>
    </row>
    <row r="396">
      <c r="F396" s="7"/>
      <c r="H396" s="7"/>
    </row>
    <row r="397">
      <c r="F397" s="7"/>
      <c r="H397" s="7"/>
    </row>
    <row r="398">
      <c r="F398" s="7"/>
      <c r="H398" s="7"/>
    </row>
    <row r="399">
      <c r="F399" s="7"/>
      <c r="H399" s="7"/>
    </row>
    <row r="400">
      <c r="F400" s="7"/>
      <c r="H400" s="7"/>
    </row>
    <row r="401">
      <c r="F401" s="7"/>
      <c r="H401" s="7"/>
    </row>
    <row r="402">
      <c r="F402" s="7"/>
      <c r="H402" s="7"/>
    </row>
    <row r="403">
      <c r="F403" s="7"/>
      <c r="H403" s="7"/>
    </row>
    <row r="404">
      <c r="F404" s="7"/>
      <c r="H404" s="7"/>
    </row>
    <row r="405">
      <c r="F405" s="7"/>
      <c r="H405" s="7"/>
    </row>
    <row r="406">
      <c r="F406" s="7"/>
      <c r="H406" s="7"/>
    </row>
    <row r="407">
      <c r="F407" s="7"/>
      <c r="H407" s="7"/>
    </row>
    <row r="408">
      <c r="F408" s="7"/>
      <c r="H408" s="7"/>
    </row>
    <row r="409">
      <c r="F409" s="7"/>
      <c r="H409" s="7"/>
    </row>
    <row r="410">
      <c r="F410" s="7"/>
      <c r="H410" s="7"/>
    </row>
    <row r="411">
      <c r="F411" s="7"/>
      <c r="H411" s="7"/>
    </row>
    <row r="412">
      <c r="F412" s="7"/>
      <c r="H412" s="7"/>
    </row>
    <row r="413">
      <c r="F413" s="7"/>
      <c r="H413" s="7"/>
    </row>
    <row r="414">
      <c r="F414" s="7"/>
      <c r="H414" s="7"/>
    </row>
    <row r="415">
      <c r="F415" s="7"/>
      <c r="H415" s="7"/>
    </row>
    <row r="416">
      <c r="F416" s="7"/>
      <c r="H416" s="7"/>
    </row>
    <row r="417">
      <c r="F417" s="7"/>
      <c r="H417" s="7"/>
    </row>
    <row r="418">
      <c r="F418" s="7"/>
      <c r="H418" s="7"/>
    </row>
    <row r="419">
      <c r="F419" s="7"/>
      <c r="H419" s="7"/>
    </row>
    <row r="420">
      <c r="F420" s="7"/>
      <c r="H420" s="7"/>
    </row>
    <row r="421">
      <c r="F421" s="7"/>
      <c r="H421" s="7"/>
    </row>
    <row r="422">
      <c r="F422" s="7"/>
      <c r="H422" s="7"/>
    </row>
    <row r="423">
      <c r="F423" s="7"/>
      <c r="H423" s="7"/>
    </row>
    <row r="424">
      <c r="F424" s="7"/>
      <c r="H424" s="7"/>
    </row>
    <row r="425">
      <c r="F425" s="7"/>
      <c r="H425" s="7"/>
    </row>
    <row r="426">
      <c r="F426" s="7"/>
      <c r="H426" s="7"/>
    </row>
    <row r="427">
      <c r="F427" s="7"/>
      <c r="H427" s="7"/>
    </row>
    <row r="428">
      <c r="F428" s="7"/>
      <c r="H428" s="7"/>
    </row>
    <row r="429">
      <c r="F429" s="7"/>
      <c r="H429" s="7"/>
    </row>
    <row r="430">
      <c r="F430" s="7"/>
      <c r="H430" s="7"/>
    </row>
    <row r="431">
      <c r="F431" s="7"/>
      <c r="H431" s="7"/>
    </row>
    <row r="432">
      <c r="F432" s="7"/>
      <c r="H432" s="7"/>
    </row>
    <row r="433">
      <c r="F433" s="7"/>
      <c r="H433" s="7"/>
    </row>
    <row r="434">
      <c r="F434" s="7"/>
      <c r="H434" s="7"/>
    </row>
    <row r="435">
      <c r="F435" s="7"/>
      <c r="H435" s="7"/>
    </row>
    <row r="436">
      <c r="F436" s="7"/>
      <c r="H436" s="7"/>
    </row>
    <row r="437">
      <c r="F437" s="7"/>
      <c r="H437" s="7"/>
    </row>
    <row r="438">
      <c r="F438" s="7"/>
      <c r="H438" s="7"/>
    </row>
    <row r="439">
      <c r="F439" s="7"/>
      <c r="H439" s="7"/>
    </row>
    <row r="440">
      <c r="F440" s="7"/>
      <c r="H440" s="7"/>
    </row>
    <row r="441">
      <c r="F441" s="7"/>
      <c r="H441" s="7"/>
    </row>
    <row r="442">
      <c r="F442" s="7"/>
      <c r="H442" s="7"/>
    </row>
    <row r="443">
      <c r="F443" s="7"/>
      <c r="H443" s="7"/>
    </row>
    <row r="444">
      <c r="F444" s="7"/>
      <c r="H444" s="7"/>
    </row>
    <row r="445">
      <c r="F445" s="7"/>
      <c r="H445" s="7"/>
    </row>
    <row r="446">
      <c r="F446" s="7"/>
      <c r="H446" s="7"/>
    </row>
    <row r="447">
      <c r="F447" s="7"/>
      <c r="H447" s="7"/>
    </row>
    <row r="448">
      <c r="F448" s="7"/>
      <c r="H448" s="7"/>
    </row>
    <row r="449">
      <c r="F449" s="7"/>
      <c r="H449" s="7"/>
    </row>
    <row r="450">
      <c r="F450" s="7"/>
      <c r="H450" s="7"/>
    </row>
    <row r="451">
      <c r="F451" s="7"/>
      <c r="H451" s="7"/>
    </row>
    <row r="452">
      <c r="F452" s="7"/>
      <c r="H452" s="7"/>
    </row>
    <row r="453">
      <c r="F453" s="7"/>
      <c r="H453" s="7"/>
    </row>
    <row r="454">
      <c r="F454" s="7"/>
      <c r="H454" s="7"/>
    </row>
    <row r="455">
      <c r="F455" s="7"/>
      <c r="H455" s="7"/>
    </row>
    <row r="456">
      <c r="F456" s="7"/>
      <c r="H456" s="7"/>
    </row>
    <row r="457">
      <c r="F457" s="7"/>
      <c r="H457" s="7"/>
    </row>
    <row r="458">
      <c r="F458" s="7"/>
      <c r="H458" s="7"/>
    </row>
    <row r="459">
      <c r="F459" s="7"/>
      <c r="H459" s="7"/>
    </row>
    <row r="460">
      <c r="F460" s="7"/>
      <c r="H460" s="7"/>
    </row>
    <row r="461">
      <c r="F461" s="7"/>
      <c r="H461" s="7"/>
    </row>
    <row r="462">
      <c r="F462" s="7"/>
      <c r="H462" s="7"/>
    </row>
    <row r="463">
      <c r="F463" s="7"/>
      <c r="H463" s="7"/>
    </row>
    <row r="464">
      <c r="F464" s="7"/>
      <c r="H464" s="7"/>
    </row>
    <row r="465">
      <c r="F465" s="7"/>
      <c r="H465" s="7"/>
    </row>
    <row r="466">
      <c r="F466" s="7"/>
      <c r="H466" s="7"/>
    </row>
    <row r="467">
      <c r="F467" s="7"/>
      <c r="H467" s="7"/>
    </row>
    <row r="468">
      <c r="F468" s="7"/>
      <c r="H468" s="7"/>
    </row>
    <row r="469">
      <c r="F469" s="7"/>
      <c r="H469" s="7"/>
    </row>
    <row r="470">
      <c r="F470" s="7"/>
      <c r="H470" s="7"/>
    </row>
    <row r="471">
      <c r="F471" s="7"/>
      <c r="H471" s="7"/>
    </row>
    <row r="472">
      <c r="F472" s="7"/>
      <c r="H472" s="7"/>
    </row>
    <row r="473">
      <c r="F473" s="7"/>
      <c r="H473" s="7"/>
    </row>
    <row r="474">
      <c r="F474" s="7"/>
      <c r="H474" s="7"/>
    </row>
    <row r="475">
      <c r="F475" s="7"/>
      <c r="H475" s="7"/>
    </row>
    <row r="476">
      <c r="F476" s="7"/>
      <c r="H476" s="7"/>
    </row>
    <row r="477">
      <c r="F477" s="7"/>
      <c r="H477" s="7"/>
    </row>
    <row r="478">
      <c r="F478" s="7"/>
      <c r="H478" s="7"/>
    </row>
    <row r="479">
      <c r="F479" s="7"/>
      <c r="H479" s="7"/>
    </row>
    <row r="480">
      <c r="F480" s="7"/>
      <c r="H480" s="7"/>
    </row>
    <row r="481">
      <c r="F481" s="7"/>
      <c r="H481" s="7"/>
    </row>
    <row r="482">
      <c r="F482" s="7"/>
      <c r="H482" s="7"/>
    </row>
    <row r="483">
      <c r="F483" s="7"/>
      <c r="H483" s="7"/>
    </row>
    <row r="484">
      <c r="F484" s="7"/>
      <c r="H484" s="7"/>
    </row>
    <row r="485">
      <c r="F485" s="7"/>
      <c r="H485" s="7"/>
    </row>
    <row r="486">
      <c r="F486" s="7"/>
      <c r="H486" s="7"/>
    </row>
    <row r="487">
      <c r="F487" s="7"/>
      <c r="H487" s="7"/>
    </row>
    <row r="488">
      <c r="F488" s="7"/>
      <c r="H488" s="7"/>
    </row>
    <row r="489">
      <c r="F489" s="7"/>
      <c r="H489" s="7"/>
    </row>
    <row r="490">
      <c r="F490" s="7"/>
      <c r="H490" s="7"/>
    </row>
    <row r="491">
      <c r="F491" s="7"/>
      <c r="H491" s="7"/>
    </row>
    <row r="492">
      <c r="F492" s="7"/>
      <c r="H492" s="7"/>
    </row>
    <row r="493">
      <c r="F493" s="7"/>
      <c r="H493" s="7"/>
    </row>
    <row r="494">
      <c r="F494" s="7"/>
      <c r="H494" s="7"/>
    </row>
    <row r="495">
      <c r="F495" s="7"/>
      <c r="H495" s="7"/>
    </row>
    <row r="496">
      <c r="F496" s="7"/>
      <c r="H496" s="7"/>
    </row>
    <row r="497">
      <c r="F497" s="7"/>
      <c r="H497" s="7"/>
    </row>
    <row r="498">
      <c r="F498" s="7"/>
      <c r="H498" s="7"/>
    </row>
    <row r="499">
      <c r="F499" s="7"/>
      <c r="H499" s="7"/>
    </row>
    <row r="500">
      <c r="F500" s="7"/>
      <c r="H500" s="7"/>
    </row>
    <row r="501">
      <c r="F501" s="7"/>
      <c r="H501" s="7"/>
    </row>
    <row r="502">
      <c r="F502" s="7"/>
      <c r="H502" s="7"/>
    </row>
    <row r="503">
      <c r="F503" s="7"/>
      <c r="H503" s="7"/>
    </row>
    <row r="504">
      <c r="F504" s="7"/>
      <c r="H504" s="7"/>
    </row>
    <row r="505">
      <c r="F505" s="7"/>
      <c r="H505" s="7"/>
    </row>
    <row r="506">
      <c r="F506" s="7"/>
      <c r="H506" s="7"/>
    </row>
    <row r="507">
      <c r="F507" s="7"/>
      <c r="H507" s="7"/>
    </row>
    <row r="508">
      <c r="F508" s="7"/>
      <c r="H508" s="7"/>
    </row>
    <row r="509">
      <c r="F509" s="7"/>
      <c r="H509" s="7"/>
    </row>
    <row r="510">
      <c r="F510" s="7"/>
      <c r="H510" s="7"/>
    </row>
    <row r="511">
      <c r="F511" s="7"/>
      <c r="H511" s="7"/>
    </row>
    <row r="512">
      <c r="F512" s="7"/>
      <c r="H512" s="7"/>
    </row>
    <row r="513">
      <c r="F513" s="7"/>
      <c r="H513" s="7"/>
    </row>
    <row r="514">
      <c r="F514" s="7"/>
      <c r="H514" s="7"/>
    </row>
    <row r="515">
      <c r="F515" s="7"/>
      <c r="H515" s="7"/>
    </row>
    <row r="516">
      <c r="F516" s="7"/>
      <c r="H516" s="7"/>
    </row>
    <row r="517">
      <c r="F517" s="7"/>
      <c r="H517" s="7"/>
    </row>
    <row r="518">
      <c r="F518" s="7"/>
      <c r="H518" s="7"/>
    </row>
    <row r="519">
      <c r="F519" s="7"/>
      <c r="H519" s="7"/>
    </row>
    <row r="520">
      <c r="F520" s="7"/>
      <c r="H520" s="7"/>
    </row>
    <row r="521">
      <c r="F521" s="7"/>
      <c r="H521" s="7"/>
    </row>
    <row r="522">
      <c r="F522" s="7"/>
      <c r="H522" s="7"/>
    </row>
    <row r="523">
      <c r="F523" s="7"/>
      <c r="H523" s="7"/>
    </row>
    <row r="524">
      <c r="F524" s="7"/>
      <c r="H524" s="7"/>
    </row>
    <row r="525">
      <c r="F525" s="7"/>
      <c r="H525" s="7"/>
    </row>
    <row r="526">
      <c r="F526" s="7"/>
      <c r="H526" s="7"/>
    </row>
    <row r="527">
      <c r="F527" s="7"/>
      <c r="H527" s="7"/>
    </row>
    <row r="528">
      <c r="F528" s="7"/>
      <c r="H528" s="7"/>
    </row>
    <row r="529">
      <c r="F529" s="7"/>
      <c r="H529" s="7"/>
    </row>
    <row r="530">
      <c r="F530" s="7"/>
      <c r="H530" s="7"/>
    </row>
    <row r="531">
      <c r="F531" s="7"/>
      <c r="H531" s="7"/>
    </row>
    <row r="532">
      <c r="F532" s="7"/>
      <c r="H532" s="7"/>
    </row>
    <row r="533">
      <c r="F533" s="7"/>
      <c r="H533" s="7"/>
    </row>
    <row r="534">
      <c r="F534" s="7"/>
      <c r="H534" s="7"/>
    </row>
    <row r="535">
      <c r="F535" s="7"/>
      <c r="H535" s="7"/>
    </row>
    <row r="536">
      <c r="F536" s="7"/>
      <c r="H536" s="7"/>
    </row>
    <row r="537">
      <c r="F537" s="7"/>
      <c r="H537" s="7"/>
    </row>
    <row r="538">
      <c r="F538" s="7"/>
      <c r="H538" s="7"/>
    </row>
    <row r="539">
      <c r="F539" s="7"/>
      <c r="H539" s="7"/>
    </row>
    <row r="540">
      <c r="F540" s="7"/>
      <c r="H540" s="7"/>
    </row>
    <row r="541">
      <c r="F541" s="7"/>
      <c r="H541" s="7"/>
    </row>
    <row r="542">
      <c r="F542" s="7"/>
      <c r="H542" s="7"/>
    </row>
    <row r="543">
      <c r="F543" s="7"/>
      <c r="H543" s="7"/>
    </row>
    <row r="544">
      <c r="F544" s="7"/>
      <c r="H544" s="7"/>
    </row>
    <row r="545">
      <c r="F545" s="7"/>
      <c r="H545" s="7"/>
    </row>
    <row r="546">
      <c r="F546" s="7"/>
      <c r="H546" s="7"/>
    </row>
    <row r="547">
      <c r="F547" s="7"/>
      <c r="H547" s="7"/>
    </row>
    <row r="548">
      <c r="F548" s="7"/>
      <c r="H548" s="7"/>
    </row>
    <row r="549">
      <c r="F549" s="7"/>
      <c r="H549" s="7"/>
    </row>
    <row r="550">
      <c r="F550" s="7"/>
      <c r="H550" s="7"/>
    </row>
    <row r="551">
      <c r="F551" s="7"/>
      <c r="H551" s="7"/>
    </row>
    <row r="552">
      <c r="F552" s="7"/>
      <c r="H552" s="7"/>
    </row>
    <row r="553">
      <c r="F553" s="7"/>
      <c r="H553" s="7"/>
    </row>
    <row r="554">
      <c r="F554" s="7"/>
      <c r="H554" s="7"/>
    </row>
    <row r="555">
      <c r="F555" s="7"/>
      <c r="H555" s="7"/>
    </row>
    <row r="556">
      <c r="F556" s="7"/>
      <c r="H556" s="7"/>
    </row>
    <row r="557">
      <c r="F557" s="7"/>
      <c r="H557" s="7"/>
    </row>
    <row r="558">
      <c r="F558" s="7"/>
      <c r="H558" s="7"/>
    </row>
    <row r="559">
      <c r="F559" s="7"/>
      <c r="H559" s="7"/>
    </row>
    <row r="560">
      <c r="F560" s="7"/>
      <c r="H560" s="7"/>
    </row>
    <row r="561">
      <c r="F561" s="7"/>
      <c r="H561" s="7"/>
    </row>
    <row r="562">
      <c r="F562" s="7"/>
      <c r="H562" s="7"/>
    </row>
    <row r="563">
      <c r="F563" s="7"/>
      <c r="H563" s="7"/>
    </row>
    <row r="564">
      <c r="F564" s="7"/>
      <c r="H564" s="7"/>
    </row>
    <row r="565">
      <c r="F565" s="7"/>
      <c r="H565" s="7"/>
    </row>
    <row r="566">
      <c r="F566" s="7"/>
      <c r="H566" s="7"/>
    </row>
    <row r="567">
      <c r="F567" s="7"/>
      <c r="H567" s="7"/>
    </row>
    <row r="568">
      <c r="F568" s="7"/>
      <c r="H568" s="7"/>
    </row>
    <row r="569">
      <c r="F569" s="7"/>
      <c r="H569" s="7"/>
    </row>
    <row r="570">
      <c r="F570" s="7"/>
      <c r="H570" s="7"/>
    </row>
    <row r="571">
      <c r="F571" s="7"/>
      <c r="H571" s="7"/>
    </row>
    <row r="572">
      <c r="F572" s="7"/>
      <c r="H572" s="7"/>
    </row>
    <row r="573">
      <c r="F573" s="7"/>
      <c r="H573" s="7"/>
    </row>
    <row r="574">
      <c r="F574" s="7"/>
      <c r="H574" s="7"/>
    </row>
    <row r="575">
      <c r="F575" s="7"/>
      <c r="H575" s="7"/>
    </row>
    <row r="576">
      <c r="F576" s="7"/>
      <c r="H576" s="7"/>
    </row>
    <row r="577">
      <c r="F577" s="7"/>
      <c r="H577" s="7"/>
    </row>
    <row r="578">
      <c r="F578" s="7"/>
      <c r="H578" s="7"/>
    </row>
    <row r="579">
      <c r="F579" s="7"/>
      <c r="H579" s="7"/>
    </row>
    <row r="580">
      <c r="F580" s="7"/>
      <c r="H580" s="7"/>
    </row>
    <row r="581">
      <c r="F581" s="7"/>
      <c r="H581" s="7"/>
    </row>
    <row r="582">
      <c r="F582" s="7"/>
      <c r="H582" s="7"/>
    </row>
    <row r="583">
      <c r="F583" s="7"/>
      <c r="H583" s="7"/>
    </row>
    <row r="584">
      <c r="F584" s="7"/>
      <c r="H584" s="7"/>
    </row>
    <row r="585">
      <c r="F585" s="7"/>
      <c r="H585" s="7"/>
    </row>
    <row r="586">
      <c r="F586" s="7"/>
      <c r="H586" s="7"/>
    </row>
    <row r="587">
      <c r="F587" s="7"/>
      <c r="H587" s="7"/>
    </row>
    <row r="588">
      <c r="F588" s="7"/>
      <c r="H588" s="7"/>
    </row>
    <row r="589">
      <c r="F589" s="7"/>
      <c r="H589" s="7"/>
    </row>
    <row r="590">
      <c r="F590" s="7"/>
      <c r="H590" s="7"/>
    </row>
    <row r="591">
      <c r="F591" s="7"/>
      <c r="H591" s="7"/>
    </row>
    <row r="592">
      <c r="F592" s="7"/>
      <c r="H592" s="7"/>
    </row>
    <row r="593">
      <c r="F593" s="7"/>
      <c r="H593" s="7"/>
    </row>
    <row r="594">
      <c r="F594" s="7"/>
      <c r="H594" s="7"/>
    </row>
    <row r="595">
      <c r="F595" s="7"/>
      <c r="H595" s="7"/>
    </row>
    <row r="596">
      <c r="F596" s="7"/>
      <c r="H596" s="7"/>
    </row>
    <row r="597">
      <c r="F597" s="7"/>
      <c r="H597" s="7"/>
    </row>
    <row r="598">
      <c r="F598" s="7"/>
      <c r="H598" s="7"/>
    </row>
    <row r="599">
      <c r="F599" s="7"/>
      <c r="H599" s="7"/>
    </row>
    <row r="600">
      <c r="F600" s="7"/>
      <c r="H600" s="7"/>
    </row>
    <row r="601">
      <c r="F601" s="7"/>
      <c r="H601" s="7"/>
    </row>
    <row r="602">
      <c r="F602" s="7"/>
      <c r="H602" s="7"/>
    </row>
    <row r="603">
      <c r="F603" s="7"/>
      <c r="H603" s="7"/>
    </row>
    <row r="604">
      <c r="F604" s="7"/>
      <c r="H604" s="7"/>
    </row>
    <row r="605">
      <c r="F605" s="7"/>
      <c r="H605" s="7"/>
    </row>
    <row r="606">
      <c r="F606" s="7"/>
      <c r="H606" s="7"/>
    </row>
    <row r="607">
      <c r="F607" s="7"/>
      <c r="H607" s="7"/>
    </row>
    <row r="608">
      <c r="F608" s="7"/>
      <c r="H608" s="7"/>
    </row>
    <row r="609">
      <c r="F609" s="7"/>
      <c r="H609" s="7"/>
    </row>
    <row r="610">
      <c r="F610" s="7"/>
      <c r="H610" s="7"/>
    </row>
    <row r="611">
      <c r="F611" s="7"/>
      <c r="H611" s="7"/>
    </row>
    <row r="612">
      <c r="F612" s="7"/>
      <c r="H612" s="7"/>
    </row>
    <row r="613">
      <c r="F613" s="7"/>
      <c r="H613" s="7"/>
    </row>
    <row r="614">
      <c r="F614" s="7"/>
      <c r="H614" s="7"/>
    </row>
    <row r="615">
      <c r="F615" s="7"/>
      <c r="H615" s="7"/>
    </row>
    <row r="616">
      <c r="F616" s="7"/>
      <c r="H616" s="7"/>
    </row>
    <row r="617">
      <c r="F617" s="7"/>
      <c r="H617" s="7"/>
    </row>
    <row r="618">
      <c r="F618" s="7"/>
      <c r="H618" s="7"/>
    </row>
    <row r="619">
      <c r="F619" s="7"/>
      <c r="H619" s="7"/>
    </row>
    <row r="620">
      <c r="F620" s="7"/>
      <c r="H620" s="7"/>
    </row>
    <row r="621">
      <c r="F621" s="7"/>
      <c r="H621" s="7"/>
    </row>
    <row r="622">
      <c r="F622" s="7"/>
      <c r="H622" s="7"/>
    </row>
    <row r="623">
      <c r="F623" s="7"/>
      <c r="H623" s="7"/>
    </row>
    <row r="624">
      <c r="F624" s="7"/>
      <c r="H624" s="7"/>
    </row>
    <row r="625">
      <c r="F625" s="7"/>
      <c r="H625" s="7"/>
    </row>
    <row r="626">
      <c r="F626" s="7"/>
      <c r="H626" s="7"/>
    </row>
    <row r="627">
      <c r="F627" s="7"/>
      <c r="H627" s="7"/>
    </row>
    <row r="628">
      <c r="F628" s="7"/>
      <c r="H628" s="7"/>
    </row>
    <row r="629">
      <c r="F629" s="7"/>
      <c r="H629" s="7"/>
    </row>
    <row r="630">
      <c r="F630" s="7"/>
      <c r="H630" s="7"/>
    </row>
    <row r="631">
      <c r="F631" s="7"/>
      <c r="H631" s="7"/>
    </row>
    <row r="632">
      <c r="F632" s="7"/>
      <c r="H632" s="7"/>
    </row>
    <row r="633">
      <c r="F633" s="7"/>
      <c r="H633" s="7"/>
    </row>
    <row r="634">
      <c r="F634" s="7"/>
      <c r="H634" s="7"/>
    </row>
    <row r="635">
      <c r="F635" s="7"/>
      <c r="H635" s="7"/>
    </row>
    <row r="636">
      <c r="F636" s="7"/>
      <c r="H636" s="7"/>
    </row>
    <row r="637">
      <c r="F637" s="7"/>
      <c r="H637" s="7"/>
    </row>
    <row r="638">
      <c r="F638" s="7"/>
      <c r="H638" s="7"/>
    </row>
    <row r="639">
      <c r="F639" s="7"/>
      <c r="H639" s="7"/>
    </row>
    <row r="640">
      <c r="F640" s="7"/>
      <c r="H640" s="7"/>
    </row>
    <row r="641">
      <c r="F641" s="7"/>
      <c r="H641" s="7"/>
    </row>
    <row r="642">
      <c r="F642" s="7"/>
      <c r="H642" s="7"/>
    </row>
    <row r="643">
      <c r="F643" s="7"/>
      <c r="H643" s="7"/>
    </row>
    <row r="644">
      <c r="F644" s="7"/>
      <c r="H644" s="7"/>
    </row>
    <row r="645">
      <c r="F645" s="7"/>
      <c r="H645" s="7"/>
    </row>
    <row r="646">
      <c r="F646" s="7"/>
      <c r="H646" s="7"/>
    </row>
    <row r="647">
      <c r="F647" s="7"/>
      <c r="H647" s="7"/>
    </row>
    <row r="648">
      <c r="F648" s="7"/>
      <c r="H648" s="7"/>
    </row>
    <row r="649">
      <c r="F649" s="7"/>
      <c r="H649" s="7"/>
    </row>
    <row r="650">
      <c r="F650" s="7"/>
      <c r="H650" s="7"/>
    </row>
    <row r="651">
      <c r="F651" s="7"/>
      <c r="H651" s="7"/>
    </row>
    <row r="652">
      <c r="F652" s="7"/>
      <c r="H652" s="7"/>
    </row>
    <row r="653">
      <c r="F653" s="7"/>
      <c r="H653" s="7"/>
    </row>
    <row r="654">
      <c r="F654" s="7"/>
      <c r="H654" s="7"/>
    </row>
    <row r="655">
      <c r="F655" s="7"/>
      <c r="H655" s="7"/>
    </row>
    <row r="656">
      <c r="F656" s="7"/>
      <c r="H656" s="7"/>
    </row>
    <row r="657">
      <c r="F657" s="7"/>
      <c r="H657" s="7"/>
    </row>
    <row r="658">
      <c r="F658" s="7"/>
      <c r="H658" s="7"/>
    </row>
    <row r="659">
      <c r="F659" s="7"/>
      <c r="H659" s="7"/>
    </row>
    <row r="660">
      <c r="F660" s="7"/>
      <c r="H660" s="7"/>
    </row>
    <row r="661">
      <c r="F661" s="7"/>
      <c r="H661" s="7"/>
    </row>
    <row r="662">
      <c r="F662" s="7"/>
      <c r="H662" s="7"/>
    </row>
    <row r="663">
      <c r="F663" s="7"/>
      <c r="H663" s="7"/>
    </row>
    <row r="664">
      <c r="F664" s="7"/>
      <c r="H664" s="7"/>
    </row>
    <row r="665">
      <c r="F665" s="7"/>
      <c r="H665" s="7"/>
    </row>
    <row r="666">
      <c r="F666" s="7"/>
      <c r="H666" s="7"/>
    </row>
    <row r="667">
      <c r="F667" s="7"/>
      <c r="H667" s="7"/>
    </row>
    <row r="668">
      <c r="F668" s="7"/>
      <c r="H668" s="7"/>
    </row>
    <row r="669">
      <c r="F669" s="7"/>
      <c r="H669" s="7"/>
    </row>
    <row r="670">
      <c r="F670" s="7"/>
      <c r="H670" s="7"/>
    </row>
    <row r="671">
      <c r="F671" s="7"/>
      <c r="H671" s="7"/>
    </row>
    <row r="672">
      <c r="F672" s="7"/>
      <c r="H672" s="7"/>
    </row>
    <row r="673">
      <c r="F673" s="7"/>
      <c r="H673" s="7"/>
    </row>
    <row r="674">
      <c r="F674" s="7"/>
      <c r="H674" s="7"/>
    </row>
    <row r="675">
      <c r="F675" s="7"/>
      <c r="H675" s="7"/>
    </row>
    <row r="676">
      <c r="F676" s="7"/>
      <c r="H676" s="7"/>
    </row>
    <row r="677">
      <c r="F677" s="7"/>
      <c r="H677" s="7"/>
    </row>
    <row r="678">
      <c r="F678" s="7"/>
      <c r="H678" s="7"/>
    </row>
    <row r="679">
      <c r="F679" s="7"/>
      <c r="H679" s="7"/>
    </row>
    <row r="680">
      <c r="F680" s="7"/>
      <c r="H680" s="7"/>
    </row>
    <row r="681">
      <c r="F681" s="7"/>
      <c r="H681" s="7"/>
    </row>
    <row r="682">
      <c r="F682" s="7"/>
      <c r="H682" s="7"/>
    </row>
    <row r="683">
      <c r="F683" s="7"/>
      <c r="H683" s="7"/>
    </row>
    <row r="684">
      <c r="F684" s="7"/>
      <c r="H684" s="7"/>
    </row>
    <row r="685">
      <c r="F685" s="7"/>
      <c r="H685" s="7"/>
    </row>
    <row r="686">
      <c r="F686" s="7"/>
      <c r="H686" s="7"/>
    </row>
    <row r="687">
      <c r="F687" s="7"/>
      <c r="H687" s="7"/>
    </row>
    <row r="688">
      <c r="F688" s="7"/>
      <c r="H688" s="7"/>
    </row>
    <row r="689">
      <c r="F689" s="7"/>
      <c r="H689" s="7"/>
    </row>
    <row r="690">
      <c r="F690" s="7"/>
      <c r="H690" s="7"/>
    </row>
    <row r="691">
      <c r="F691" s="7"/>
      <c r="H691" s="7"/>
    </row>
    <row r="692">
      <c r="F692" s="7"/>
      <c r="H692" s="7"/>
    </row>
    <row r="693">
      <c r="F693" s="7"/>
      <c r="H693" s="7"/>
    </row>
    <row r="694">
      <c r="F694" s="7"/>
      <c r="H694" s="7"/>
    </row>
    <row r="695">
      <c r="F695" s="7"/>
      <c r="H695" s="7"/>
    </row>
    <row r="696">
      <c r="F696" s="7"/>
      <c r="H696" s="7"/>
    </row>
    <row r="697">
      <c r="F697" s="7"/>
      <c r="H697" s="7"/>
    </row>
    <row r="698">
      <c r="F698" s="7"/>
      <c r="H698" s="7"/>
    </row>
    <row r="699">
      <c r="F699" s="7"/>
      <c r="H699" s="7"/>
    </row>
    <row r="700">
      <c r="F700" s="7"/>
      <c r="H700" s="7"/>
    </row>
    <row r="701">
      <c r="F701" s="7"/>
      <c r="H701" s="7"/>
    </row>
    <row r="702">
      <c r="F702" s="7"/>
      <c r="H702" s="7"/>
    </row>
    <row r="703">
      <c r="F703" s="7"/>
      <c r="H703" s="7"/>
    </row>
    <row r="704">
      <c r="F704" s="7"/>
      <c r="H704" s="7"/>
    </row>
    <row r="705">
      <c r="F705" s="7"/>
      <c r="H705" s="7"/>
    </row>
    <row r="706">
      <c r="F706" s="7"/>
      <c r="H706" s="7"/>
    </row>
    <row r="707">
      <c r="F707" s="7"/>
      <c r="H707" s="7"/>
    </row>
    <row r="708">
      <c r="F708" s="7"/>
      <c r="H708" s="7"/>
    </row>
    <row r="709">
      <c r="F709" s="7"/>
      <c r="H709" s="7"/>
    </row>
    <row r="710">
      <c r="F710" s="7"/>
      <c r="H710" s="7"/>
    </row>
    <row r="711">
      <c r="F711" s="7"/>
      <c r="H711" s="7"/>
    </row>
    <row r="712">
      <c r="F712" s="7"/>
      <c r="H712" s="7"/>
    </row>
    <row r="713">
      <c r="F713" s="7"/>
      <c r="H713" s="7"/>
    </row>
    <row r="714">
      <c r="F714" s="7"/>
      <c r="H714" s="7"/>
    </row>
    <row r="715">
      <c r="F715" s="7"/>
      <c r="H715" s="7"/>
    </row>
    <row r="716">
      <c r="F716" s="7"/>
      <c r="H716" s="7"/>
    </row>
    <row r="717">
      <c r="F717" s="7"/>
      <c r="H717" s="7"/>
    </row>
    <row r="718">
      <c r="F718" s="7"/>
      <c r="H718" s="7"/>
    </row>
    <row r="719">
      <c r="F719" s="7"/>
      <c r="H719" s="7"/>
    </row>
    <row r="720">
      <c r="F720" s="7"/>
      <c r="H720" s="7"/>
    </row>
    <row r="721">
      <c r="F721" s="7"/>
      <c r="H721" s="7"/>
    </row>
    <row r="722">
      <c r="F722" s="7"/>
      <c r="H722" s="7"/>
    </row>
    <row r="723">
      <c r="F723" s="7"/>
      <c r="H723" s="7"/>
    </row>
    <row r="724">
      <c r="F724" s="7"/>
      <c r="H724" s="7"/>
    </row>
    <row r="725">
      <c r="F725" s="7"/>
      <c r="H725" s="7"/>
    </row>
    <row r="726">
      <c r="F726" s="7"/>
      <c r="H726" s="7"/>
    </row>
    <row r="727">
      <c r="F727" s="7"/>
      <c r="H727" s="7"/>
    </row>
    <row r="728">
      <c r="F728" s="7"/>
      <c r="H728" s="7"/>
    </row>
    <row r="729">
      <c r="F729" s="7"/>
      <c r="H729" s="7"/>
    </row>
    <row r="730">
      <c r="F730" s="7"/>
      <c r="H730" s="7"/>
    </row>
    <row r="731">
      <c r="F731" s="7"/>
      <c r="H731" s="7"/>
    </row>
    <row r="732">
      <c r="F732" s="7"/>
      <c r="H732" s="7"/>
    </row>
    <row r="733">
      <c r="F733" s="7"/>
      <c r="H733" s="7"/>
    </row>
    <row r="734">
      <c r="F734" s="7"/>
      <c r="H734" s="7"/>
    </row>
    <row r="735">
      <c r="F735" s="7"/>
      <c r="H735" s="7"/>
    </row>
    <row r="736">
      <c r="F736" s="7"/>
      <c r="H736" s="7"/>
    </row>
    <row r="737">
      <c r="F737" s="7"/>
      <c r="H737" s="7"/>
    </row>
    <row r="738">
      <c r="F738" s="7"/>
      <c r="H738" s="7"/>
    </row>
    <row r="739">
      <c r="F739" s="7"/>
      <c r="H739" s="7"/>
    </row>
    <row r="740">
      <c r="F740" s="7"/>
      <c r="H740" s="7"/>
    </row>
    <row r="741">
      <c r="F741" s="7"/>
      <c r="H741" s="7"/>
    </row>
    <row r="742">
      <c r="F742" s="7"/>
      <c r="H742" s="7"/>
    </row>
    <row r="743">
      <c r="F743" s="7"/>
      <c r="H743" s="7"/>
    </row>
    <row r="744">
      <c r="F744" s="7"/>
      <c r="H744" s="7"/>
    </row>
    <row r="745">
      <c r="F745" s="7"/>
      <c r="H745" s="7"/>
    </row>
    <row r="746">
      <c r="F746" s="7"/>
      <c r="H746" s="7"/>
    </row>
    <row r="747">
      <c r="F747" s="7"/>
      <c r="H747" s="7"/>
    </row>
    <row r="748">
      <c r="F748" s="7"/>
      <c r="H748" s="7"/>
    </row>
    <row r="749">
      <c r="F749" s="7"/>
      <c r="H749" s="7"/>
    </row>
    <row r="750">
      <c r="F750" s="7"/>
      <c r="H750" s="7"/>
    </row>
    <row r="751">
      <c r="F751" s="7"/>
      <c r="H751" s="7"/>
    </row>
    <row r="752">
      <c r="F752" s="7"/>
      <c r="H752" s="7"/>
    </row>
    <row r="753">
      <c r="F753" s="7"/>
      <c r="H753" s="7"/>
    </row>
    <row r="754">
      <c r="F754" s="7"/>
      <c r="H754" s="7"/>
    </row>
    <row r="755">
      <c r="F755" s="7"/>
      <c r="H755" s="7"/>
    </row>
    <row r="756">
      <c r="F756" s="7"/>
      <c r="H756" s="7"/>
    </row>
    <row r="757">
      <c r="F757" s="7"/>
      <c r="H757" s="7"/>
    </row>
    <row r="758">
      <c r="F758" s="7"/>
      <c r="H758" s="7"/>
    </row>
    <row r="759">
      <c r="F759" s="7"/>
      <c r="H759" s="7"/>
    </row>
    <row r="760">
      <c r="F760" s="7"/>
      <c r="H760" s="7"/>
    </row>
    <row r="761">
      <c r="F761" s="7"/>
      <c r="H761" s="7"/>
    </row>
    <row r="762">
      <c r="F762" s="7"/>
      <c r="H762" s="7"/>
    </row>
    <row r="763">
      <c r="F763" s="7"/>
      <c r="H763" s="7"/>
    </row>
    <row r="764">
      <c r="F764" s="7"/>
      <c r="H764" s="7"/>
    </row>
    <row r="765">
      <c r="F765" s="7"/>
      <c r="H765" s="7"/>
    </row>
    <row r="766">
      <c r="F766" s="7"/>
      <c r="H766" s="7"/>
    </row>
    <row r="767">
      <c r="F767" s="7"/>
      <c r="H767" s="7"/>
    </row>
    <row r="768">
      <c r="F768" s="7"/>
      <c r="H768" s="7"/>
    </row>
    <row r="769">
      <c r="F769" s="7"/>
      <c r="H769" s="7"/>
    </row>
    <row r="770">
      <c r="F770" s="7"/>
      <c r="H770" s="7"/>
    </row>
    <row r="771">
      <c r="F771" s="7"/>
      <c r="H771" s="7"/>
    </row>
    <row r="772">
      <c r="F772" s="7"/>
      <c r="H772" s="7"/>
    </row>
    <row r="773">
      <c r="F773" s="7"/>
      <c r="H773" s="7"/>
    </row>
    <row r="774">
      <c r="F774" s="7"/>
      <c r="H774" s="7"/>
    </row>
    <row r="775">
      <c r="F775" s="7"/>
      <c r="H775" s="7"/>
    </row>
    <row r="776">
      <c r="F776" s="7"/>
      <c r="H776" s="7"/>
    </row>
    <row r="777">
      <c r="F777" s="7"/>
      <c r="H777" s="7"/>
    </row>
    <row r="778">
      <c r="F778" s="7"/>
      <c r="H778" s="7"/>
    </row>
    <row r="779">
      <c r="F779" s="7"/>
      <c r="H779" s="7"/>
    </row>
    <row r="780">
      <c r="F780" s="7"/>
      <c r="H780" s="7"/>
    </row>
    <row r="781">
      <c r="F781" s="7"/>
      <c r="H781" s="7"/>
    </row>
    <row r="782">
      <c r="F782" s="7"/>
      <c r="H782" s="7"/>
    </row>
    <row r="783">
      <c r="F783" s="7"/>
      <c r="H783" s="7"/>
    </row>
    <row r="784">
      <c r="F784" s="7"/>
      <c r="H784" s="7"/>
    </row>
    <row r="785">
      <c r="F785" s="7"/>
      <c r="H785" s="7"/>
    </row>
    <row r="786">
      <c r="F786" s="7"/>
      <c r="H786" s="7"/>
    </row>
    <row r="787">
      <c r="F787" s="7"/>
      <c r="H787" s="7"/>
    </row>
    <row r="788">
      <c r="F788" s="7"/>
      <c r="H788" s="7"/>
    </row>
    <row r="789">
      <c r="F789" s="7"/>
      <c r="H789" s="7"/>
    </row>
    <row r="790">
      <c r="F790" s="7"/>
      <c r="H790" s="7"/>
    </row>
    <row r="791">
      <c r="F791" s="7"/>
      <c r="H791" s="7"/>
    </row>
    <row r="792">
      <c r="F792" s="7"/>
      <c r="H792" s="7"/>
    </row>
    <row r="793">
      <c r="F793" s="7"/>
      <c r="H793" s="7"/>
    </row>
    <row r="794">
      <c r="F794" s="7"/>
      <c r="H794" s="7"/>
    </row>
    <row r="795">
      <c r="F795" s="7"/>
      <c r="H795" s="7"/>
    </row>
    <row r="796">
      <c r="F796" s="7"/>
      <c r="H796" s="7"/>
    </row>
    <row r="797">
      <c r="F797" s="7"/>
      <c r="H797" s="7"/>
    </row>
    <row r="798">
      <c r="F798" s="7"/>
      <c r="H798" s="7"/>
    </row>
    <row r="799">
      <c r="F799" s="7"/>
      <c r="H799" s="7"/>
    </row>
    <row r="800">
      <c r="F800" s="7"/>
      <c r="H800" s="7"/>
    </row>
    <row r="801">
      <c r="F801" s="7"/>
      <c r="H801" s="7"/>
    </row>
    <row r="802">
      <c r="F802" s="7"/>
      <c r="H802" s="7"/>
    </row>
    <row r="803">
      <c r="F803" s="7"/>
      <c r="H803" s="7"/>
    </row>
    <row r="804">
      <c r="F804" s="7"/>
      <c r="H804" s="7"/>
    </row>
    <row r="805">
      <c r="F805" s="7"/>
      <c r="H805" s="7"/>
    </row>
    <row r="806">
      <c r="F806" s="7"/>
      <c r="H806" s="7"/>
    </row>
    <row r="807">
      <c r="F807" s="7"/>
      <c r="H807" s="7"/>
    </row>
    <row r="808">
      <c r="F808" s="7"/>
      <c r="H808" s="7"/>
    </row>
    <row r="809">
      <c r="F809" s="7"/>
      <c r="H809" s="7"/>
    </row>
    <row r="810">
      <c r="F810" s="7"/>
      <c r="H810" s="7"/>
    </row>
    <row r="811">
      <c r="F811" s="7"/>
      <c r="H811" s="7"/>
    </row>
    <row r="812">
      <c r="F812" s="7"/>
      <c r="H812" s="7"/>
    </row>
    <row r="813">
      <c r="F813" s="7"/>
      <c r="H813" s="7"/>
    </row>
    <row r="814">
      <c r="F814" s="7"/>
      <c r="H814" s="7"/>
    </row>
    <row r="815">
      <c r="F815" s="7"/>
      <c r="H815" s="7"/>
    </row>
    <row r="816">
      <c r="F816" s="7"/>
      <c r="H816" s="7"/>
    </row>
    <row r="817">
      <c r="F817" s="7"/>
      <c r="H817" s="7"/>
    </row>
    <row r="818">
      <c r="F818" s="7"/>
      <c r="H818" s="7"/>
    </row>
    <row r="819">
      <c r="F819" s="7"/>
      <c r="H819" s="7"/>
    </row>
    <row r="820">
      <c r="F820" s="7"/>
      <c r="H820" s="7"/>
    </row>
    <row r="821">
      <c r="F821" s="7"/>
      <c r="H821" s="7"/>
    </row>
    <row r="822">
      <c r="F822" s="7"/>
      <c r="H822" s="7"/>
    </row>
    <row r="823">
      <c r="F823" s="7"/>
      <c r="H823" s="7"/>
    </row>
    <row r="824">
      <c r="F824" s="7"/>
      <c r="H824" s="7"/>
    </row>
    <row r="825">
      <c r="F825" s="7"/>
      <c r="H825" s="7"/>
    </row>
    <row r="826">
      <c r="F826" s="7"/>
      <c r="H826" s="7"/>
    </row>
    <row r="827">
      <c r="F827" s="7"/>
      <c r="H827" s="7"/>
    </row>
    <row r="828">
      <c r="F828" s="7"/>
      <c r="H828" s="7"/>
    </row>
    <row r="829">
      <c r="F829" s="7"/>
      <c r="H829" s="7"/>
    </row>
    <row r="830">
      <c r="F830" s="7"/>
      <c r="H830" s="7"/>
    </row>
    <row r="831">
      <c r="F831" s="7"/>
      <c r="H831" s="7"/>
    </row>
    <row r="832">
      <c r="F832" s="7"/>
      <c r="H832" s="7"/>
    </row>
    <row r="833">
      <c r="F833" s="7"/>
      <c r="H833" s="7"/>
    </row>
    <row r="834">
      <c r="F834" s="7"/>
      <c r="H834" s="7"/>
    </row>
    <row r="835">
      <c r="F835" s="7"/>
      <c r="H835" s="7"/>
    </row>
    <row r="836">
      <c r="F836" s="7"/>
      <c r="H836" s="7"/>
    </row>
    <row r="837">
      <c r="F837" s="7"/>
      <c r="H837" s="7"/>
    </row>
    <row r="838">
      <c r="F838" s="7"/>
      <c r="H838" s="7"/>
    </row>
    <row r="839">
      <c r="F839" s="7"/>
      <c r="H839" s="7"/>
    </row>
    <row r="840">
      <c r="F840" s="7"/>
      <c r="H840" s="7"/>
    </row>
    <row r="841">
      <c r="F841" s="7"/>
      <c r="H841" s="7"/>
    </row>
    <row r="842">
      <c r="F842" s="7"/>
      <c r="H842" s="7"/>
    </row>
    <row r="843">
      <c r="F843" s="7"/>
      <c r="H843" s="7"/>
    </row>
    <row r="844">
      <c r="F844" s="7"/>
      <c r="H844" s="7"/>
    </row>
    <row r="845">
      <c r="F845" s="7"/>
      <c r="H845" s="7"/>
    </row>
    <row r="846">
      <c r="F846" s="7"/>
      <c r="H846" s="7"/>
    </row>
    <row r="847">
      <c r="F847" s="7"/>
      <c r="H847" s="7"/>
    </row>
    <row r="848">
      <c r="F848" s="7"/>
      <c r="H848" s="7"/>
    </row>
    <row r="849">
      <c r="F849" s="7"/>
      <c r="H849" s="7"/>
    </row>
    <row r="850">
      <c r="F850" s="7"/>
      <c r="H850" s="7"/>
    </row>
    <row r="851">
      <c r="F851" s="7"/>
      <c r="H851" s="7"/>
    </row>
    <row r="852">
      <c r="F852" s="7"/>
      <c r="H852" s="7"/>
    </row>
    <row r="853">
      <c r="F853" s="7"/>
      <c r="H853" s="7"/>
    </row>
    <row r="854">
      <c r="F854" s="7"/>
      <c r="H854" s="7"/>
    </row>
    <row r="855">
      <c r="F855" s="7"/>
      <c r="H855" s="7"/>
    </row>
    <row r="856">
      <c r="F856" s="7"/>
      <c r="H856" s="7"/>
    </row>
    <row r="857">
      <c r="F857" s="7"/>
      <c r="H857" s="7"/>
    </row>
    <row r="858">
      <c r="F858" s="7"/>
      <c r="H858" s="7"/>
    </row>
    <row r="859">
      <c r="F859" s="7"/>
      <c r="H859" s="7"/>
    </row>
    <row r="860">
      <c r="F860" s="7"/>
      <c r="H860" s="7"/>
    </row>
    <row r="861">
      <c r="F861" s="7"/>
      <c r="H861" s="7"/>
    </row>
    <row r="862">
      <c r="F862" s="7"/>
      <c r="H862" s="7"/>
    </row>
    <row r="863">
      <c r="F863" s="7"/>
      <c r="H863" s="7"/>
    </row>
    <row r="864">
      <c r="F864" s="7"/>
      <c r="H864" s="7"/>
    </row>
    <row r="865">
      <c r="F865" s="7"/>
      <c r="H865" s="7"/>
    </row>
    <row r="866">
      <c r="F866" s="7"/>
      <c r="H866" s="7"/>
    </row>
    <row r="867">
      <c r="F867" s="7"/>
      <c r="H867" s="7"/>
    </row>
    <row r="868">
      <c r="F868" s="7"/>
      <c r="H868" s="7"/>
    </row>
    <row r="869">
      <c r="F869" s="7"/>
      <c r="H869" s="7"/>
    </row>
    <row r="870">
      <c r="F870" s="7"/>
      <c r="H870" s="7"/>
    </row>
    <row r="871">
      <c r="F871" s="7"/>
      <c r="H871" s="7"/>
    </row>
    <row r="872">
      <c r="F872" s="7"/>
      <c r="H872" s="7"/>
    </row>
    <row r="873">
      <c r="F873" s="7"/>
      <c r="H873" s="7"/>
    </row>
    <row r="874">
      <c r="F874" s="7"/>
      <c r="H874" s="7"/>
    </row>
    <row r="875">
      <c r="F875" s="7"/>
      <c r="H875" s="7"/>
    </row>
    <row r="876">
      <c r="F876" s="7"/>
      <c r="H876" s="7"/>
    </row>
    <row r="877">
      <c r="F877" s="7"/>
      <c r="H877" s="7"/>
    </row>
    <row r="878">
      <c r="F878" s="7"/>
      <c r="H878" s="7"/>
    </row>
    <row r="879">
      <c r="F879" s="7"/>
      <c r="H879" s="7"/>
    </row>
    <row r="880">
      <c r="F880" s="7"/>
      <c r="H880" s="7"/>
    </row>
    <row r="881">
      <c r="F881" s="7"/>
      <c r="H881" s="7"/>
    </row>
    <row r="882">
      <c r="F882" s="7"/>
      <c r="H882" s="7"/>
    </row>
    <row r="883">
      <c r="F883" s="7"/>
      <c r="H883" s="7"/>
    </row>
    <row r="884">
      <c r="F884" s="7"/>
      <c r="H884" s="7"/>
    </row>
    <row r="885">
      <c r="F885" s="7"/>
      <c r="H885" s="7"/>
    </row>
    <row r="886">
      <c r="F886" s="7"/>
      <c r="H886" s="7"/>
    </row>
    <row r="887">
      <c r="F887" s="7"/>
      <c r="H887" s="7"/>
    </row>
    <row r="888">
      <c r="F888" s="7"/>
      <c r="H888" s="7"/>
    </row>
    <row r="889">
      <c r="F889" s="7"/>
      <c r="H889" s="7"/>
    </row>
    <row r="890">
      <c r="F890" s="7"/>
      <c r="H890" s="7"/>
    </row>
    <row r="891">
      <c r="F891" s="7"/>
      <c r="H891" s="7"/>
    </row>
    <row r="892">
      <c r="F892" s="7"/>
      <c r="H892" s="7"/>
    </row>
    <row r="893">
      <c r="F893" s="7"/>
      <c r="H893" s="7"/>
    </row>
    <row r="894">
      <c r="F894" s="7"/>
      <c r="H894" s="7"/>
    </row>
    <row r="895">
      <c r="F895" s="7"/>
      <c r="H895" s="7"/>
    </row>
    <row r="896">
      <c r="F896" s="7"/>
      <c r="H896" s="7"/>
    </row>
    <row r="897">
      <c r="F897" s="7"/>
      <c r="H897" s="7"/>
    </row>
    <row r="898">
      <c r="F898" s="7"/>
      <c r="H898" s="7"/>
    </row>
    <row r="899">
      <c r="F899" s="7"/>
      <c r="H899" s="7"/>
    </row>
    <row r="900">
      <c r="F900" s="7"/>
      <c r="H900" s="7"/>
    </row>
    <row r="901">
      <c r="F901" s="7"/>
      <c r="H901" s="7"/>
    </row>
    <row r="902">
      <c r="F902" s="7"/>
      <c r="H902" s="7"/>
    </row>
    <row r="903">
      <c r="F903" s="7"/>
      <c r="H903" s="7"/>
    </row>
    <row r="904">
      <c r="F904" s="7"/>
      <c r="H904" s="7"/>
    </row>
    <row r="905">
      <c r="F905" s="7"/>
      <c r="H905" s="7"/>
    </row>
    <row r="906">
      <c r="F906" s="7"/>
      <c r="H906" s="7"/>
    </row>
    <row r="907">
      <c r="F907" s="7"/>
      <c r="H907" s="7"/>
    </row>
    <row r="908">
      <c r="F908" s="7"/>
      <c r="H908" s="7"/>
    </row>
    <row r="909">
      <c r="F909" s="7"/>
      <c r="H909" s="7"/>
    </row>
    <row r="910">
      <c r="F910" s="7"/>
      <c r="H910" s="7"/>
    </row>
    <row r="911">
      <c r="F911" s="7"/>
      <c r="H911" s="7"/>
    </row>
    <row r="912">
      <c r="F912" s="7"/>
      <c r="H912" s="7"/>
    </row>
    <row r="913">
      <c r="F913" s="7"/>
      <c r="H913" s="7"/>
    </row>
    <row r="914">
      <c r="F914" s="7"/>
      <c r="H914" s="7"/>
    </row>
    <row r="915">
      <c r="F915" s="7"/>
      <c r="H915" s="7"/>
    </row>
    <row r="916">
      <c r="F916" s="7"/>
      <c r="H916" s="7"/>
    </row>
    <row r="917">
      <c r="F917" s="7"/>
      <c r="H917" s="7"/>
    </row>
    <row r="918">
      <c r="F918" s="7"/>
      <c r="H918" s="7"/>
    </row>
    <row r="919">
      <c r="F919" s="7"/>
      <c r="H919" s="7"/>
    </row>
    <row r="920">
      <c r="F920" s="7"/>
      <c r="H920" s="7"/>
    </row>
    <row r="921">
      <c r="F921" s="7"/>
      <c r="H921" s="7"/>
    </row>
    <row r="922">
      <c r="F922" s="7"/>
      <c r="H922" s="7"/>
    </row>
    <row r="923">
      <c r="F923" s="7"/>
      <c r="H923" s="7"/>
    </row>
    <row r="924">
      <c r="F924" s="7"/>
      <c r="H924" s="7"/>
    </row>
    <row r="925">
      <c r="F925" s="7"/>
      <c r="H925" s="7"/>
    </row>
    <row r="926">
      <c r="F926" s="7"/>
      <c r="H926" s="7"/>
    </row>
    <row r="927">
      <c r="F927" s="7"/>
      <c r="H927" s="7"/>
    </row>
    <row r="928">
      <c r="F928" s="7"/>
      <c r="H928" s="7"/>
    </row>
    <row r="929">
      <c r="F929" s="7"/>
      <c r="H929" s="7"/>
    </row>
    <row r="930">
      <c r="F930" s="7"/>
      <c r="H930" s="7"/>
    </row>
    <row r="931">
      <c r="F931" s="7"/>
      <c r="H931" s="7"/>
    </row>
    <row r="932">
      <c r="F932" s="7"/>
      <c r="H932" s="7"/>
    </row>
    <row r="933">
      <c r="F933" s="7"/>
      <c r="H933" s="7"/>
    </row>
    <row r="934">
      <c r="F934" s="7"/>
      <c r="H934" s="7"/>
    </row>
    <row r="935">
      <c r="F935" s="7"/>
      <c r="H935" s="7"/>
    </row>
    <row r="936">
      <c r="F936" s="7"/>
      <c r="H936" s="7"/>
    </row>
    <row r="937">
      <c r="F937" s="7"/>
      <c r="H937" s="7"/>
    </row>
    <row r="938">
      <c r="F938" s="7"/>
      <c r="H938" s="7"/>
    </row>
    <row r="939">
      <c r="F939" s="7"/>
      <c r="H939" s="7"/>
    </row>
    <row r="940">
      <c r="F940" s="7"/>
      <c r="H940" s="7"/>
    </row>
    <row r="941">
      <c r="F941" s="7"/>
      <c r="H941" s="7"/>
    </row>
    <row r="942">
      <c r="F942" s="7"/>
      <c r="H942" s="7"/>
    </row>
    <row r="943">
      <c r="F943" s="7"/>
      <c r="H943" s="7"/>
    </row>
    <row r="944">
      <c r="F944" s="7"/>
      <c r="H944" s="7"/>
    </row>
    <row r="945">
      <c r="F945" s="7"/>
      <c r="H945" s="7"/>
    </row>
    <row r="946">
      <c r="F946" s="7"/>
      <c r="H946" s="7"/>
    </row>
    <row r="947">
      <c r="F947" s="7"/>
      <c r="H947" s="7"/>
    </row>
    <row r="948">
      <c r="F948" s="7"/>
      <c r="H948" s="7"/>
    </row>
    <row r="949">
      <c r="F949" s="7"/>
      <c r="H949" s="7"/>
    </row>
    <row r="950">
      <c r="F950" s="7"/>
      <c r="H950" s="7"/>
    </row>
    <row r="951">
      <c r="F951" s="7"/>
      <c r="H951" s="7"/>
    </row>
    <row r="952">
      <c r="F952" s="7"/>
      <c r="H952" s="7"/>
    </row>
    <row r="953">
      <c r="F953" s="7"/>
      <c r="H953" s="7"/>
    </row>
    <row r="954">
      <c r="F954" s="7"/>
      <c r="H954" s="7"/>
    </row>
    <row r="955">
      <c r="F955" s="7"/>
      <c r="H955" s="7"/>
    </row>
    <row r="956">
      <c r="F956" s="7"/>
      <c r="H956" s="7"/>
    </row>
    <row r="957">
      <c r="F957" s="7"/>
      <c r="H957" s="7"/>
    </row>
    <row r="958">
      <c r="F958" s="7"/>
      <c r="H958" s="7"/>
    </row>
    <row r="959">
      <c r="F959" s="7"/>
      <c r="H959" s="7"/>
    </row>
    <row r="960">
      <c r="F960" s="7"/>
      <c r="H960" s="7"/>
    </row>
    <row r="961">
      <c r="F961" s="7"/>
      <c r="H961" s="7"/>
    </row>
    <row r="962">
      <c r="F962" s="7"/>
      <c r="H962" s="7"/>
    </row>
    <row r="963">
      <c r="F963" s="7"/>
      <c r="H963" s="7"/>
    </row>
    <row r="964">
      <c r="F964" s="7"/>
      <c r="H964" s="7"/>
    </row>
    <row r="965">
      <c r="F965" s="7"/>
      <c r="H965" s="7"/>
    </row>
    <row r="966">
      <c r="F966" s="7"/>
      <c r="H966" s="7"/>
    </row>
    <row r="967">
      <c r="F967" s="7"/>
      <c r="H967" s="7"/>
    </row>
    <row r="968">
      <c r="F968" s="7"/>
      <c r="H968" s="7"/>
    </row>
    <row r="969">
      <c r="F969" s="7"/>
      <c r="H969" s="7"/>
    </row>
    <row r="970">
      <c r="F970" s="7"/>
      <c r="H970" s="7"/>
    </row>
    <row r="971">
      <c r="F971" s="7"/>
      <c r="H971" s="7"/>
    </row>
    <row r="972">
      <c r="F972" s="7"/>
      <c r="H972" s="7"/>
    </row>
    <row r="973">
      <c r="F973" s="7"/>
      <c r="H973" s="7"/>
    </row>
    <row r="974">
      <c r="F974" s="7"/>
      <c r="H974" s="7"/>
    </row>
    <row r="975">
      <c r="F975" s="7"/>
      <c r="H975" s="7"/>
    </row>
    <row r="976">
      <c r="F976" s="7"/>
      <c r="H976" s="7"/>
    </row>
    <row r="977">
      <c r="F977" s="7"/>
      <c r="H977" s="7"/>
    </row>
    <row r="978">
      <c r="F978" s="7"/>
      <c r="H978" s="7"/>
    </row>
    <row r="979">
      <c r="F979" s="7"/>
      <c r="H979" s="7"/>
    </row>
    <row r="980">
      <c r="F980" s="7"/>
      <c r="H980" s="7"/>
    </row>
    <row r="981">
      <c r="F981" s="7"/>
      <c r="H981" s="7"/>
    </row>
    <row r="982">
      <c r="F982" s="7"/>
      <c r="H982" s="7"/>
    </row>
    <row r="983">
      <c r="F983" s="7"/>
      <c r="H983" s="7"/>
    </row>
    <row r="984">
      <c r="F984" s="7"/>
      <c r="H984" s="7"/>
    </row>
    <row r="985">
      <c r="F985" s="7"/>
      <c r="H985" s="7"/>
    </row>
    <row r="986">
      <c r="F986" s="7"/>
      <c r="H986" s="7"/>
    </row>
    <row r="987">
      <c r="F987" s="7"/>
      <c r="H987" s="7"/>
    </row>
    <row r="988">
      <c r="F988" s="7"/>
      <c r="H988" s="7"/>
    </row>
    <row r="989">
      <c r="F989" s="7"/>
      <c r="H989" s="7"/>
    </row>
    <row r="990">
      <c r="F990" s="7"/>
      <c r="H990" s="7"/>
    </row>
    <row r="991">
      <c r="F991" s="7"/>
      <c r="H991" s="7"/>
    </row>
    <row r="992">
      <c r="F992" s="7"/>
      <c r="H992" s="7"/>
    </row>
    <row r="993">
      <c r="F993" s="7"/>
      <c r="H993" s="7"/>
    </row>
    <row r="994">
      <c r="F994" s="7"/>
      <c r="H994" s="7"/>
    </row>
    <row r="995">
      <c r="F995" s="7"/>
      <c r="H995" s="7"/>
    </row>
    <row r="996">
      <c r="F996" s="7"/>
      <c r="H996" s="7"/>
    </row>
    <row r="997">
      <c r="F997" s="7"/>
      <c r="H997" s="7"/>
    </row>
    <row r="998">
      <c r="F998" s="7"/>
      <c r="H998" s="7"/>
    </row>
    <row r="999">
      <c r="F999" s="7"/>
      <c r="H999" s="7"/>
    </row>
    <row r="1000">
      <c r="F1000" s="7"/>
      <c r="H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59.25"/>
    <col customWidth="1" min="4" max="4" width="26.88"/>
    <col customWidth="1" min="5" max="5" width="58.25"/>
  </cols>
  <sheetData>
    <row r="1">
      <c r="A1" s="13" t="s">
        <v>246</v>
      </c>
      <c r="B1" s="14" t="s">
        <v>247</v>
      </c>
      <c r="D1" s="15" t="s">
        <v>246</v>
      </c>
      <c r="E1" s="16" t="s">
        <v>248</v>
      </c>
    </row>
    <row r="2">
      <c r="A2" s="17" t="s">
        <v>249</v>
      </c>
      <c r="B2" s="18" t="s">
        <v>250</v>
      </c>
      <c r="D2" s="17" t="s">
        <v>249</v>
      </c>
      <c r="E2" s="18" t="s">
        <v>250</v>
      </c>
    </row>
    <row r="3">
      <c r="A3" s="17" t="s">
        <v>251</v>
      </c>
      <c r="B3" s="18" t="s">
        <v>250</v>
      </c>
      <c r="D3" s="17" t="s">
        <v>251</v>
      </c>
      <c r="E3" s="18" t="s">
        <v>250</v>
      </c>
    </row>
    <row r="4">
      <c r="A4" s="17" t="s">
        <v>252</v>
      </c>
      <c r="B4" s="18" t="s">
        <v>253</v>
      </c>
      <c r="D4" s="17" t="s">
        <v>252</v>
      </c>
      <c r="E4" s="18" t="s">
        <v>254</v>
      </c>
    </row>
    <row r="5">
      <c r="A5" s="17" t="s">
        <v>255</v>
      </c>
      <c r="B5" s="18" t="s">
        <v>256</v>
      </c>
      <c r="D5" s="17" t="s">
        <v>255</v>
      </c>
      <c r="E5" s="18" t="s">
        <v>257</v>
      </c>
    </row>
    <row r="6">
      <c r="A6" s="17" t="s">
        <v>258</v>
      </c>
      <c r="B6" s="18" t="s">
        <v>259</v>
      </c>
      <c r="D6" s="17" t="s">
        <v>258</v>
      </c>
      <c r="E6" s="18" t="s">
        <v>259</v>
      </c>
    </row>
    <row r="7">
      <c r="A7" s="17" t="s">
        <v>260</v>
      </c>
      <c r="B7" s="18" t="s">
        <v>261</v>
      </c>
      <c r="D7" s="17" t="s">
        <v>260</v>
      </c>
      <c r="E7" s="18" t="s">
        <v>261</v>
      </c>
    </row>
    <row r="8">
      <c r="A8" s="17" t="s">
        <v>262</v>
      </c>
      <c r="B8" s="18" t="s">
        <v>259</v>
      </c>
      <c r="D8" s="17" t="s">
        <v>262</v>
      </c>
      <c r="E8" s="18" t="s">
        <v>259</v>
      </c>
    </row>
    <row r="9">
      <c r="A9" s="17" t="s">
        <v>263</v>
      </c>
      <c r="B9" s="18" t="s">
        <v>264</v>
      </c>
      <c r="D9" s="17" t="s">
        <v>263</v>
      </c>
      <c r="E9" s="18" t="s">
        <v>257</v>
      </c>
    </row>
    <row r="10">
      <c r="A10" s="17" t="s">
        <v>265</v>
      </c>
      <c r="B10" s="18" t="s">
        <v>264</v>
      </c>
      <c r="D10" s="17" t="s">
        <v>265</v>
      </c>
      <c r="E10" s="18" t="s">
        <v>257</v>
      </c>
    </row>
    <row r="11">
      <c r="A11" s="17" t="s">
        <v>266</v>
      </c>
      <c r="B11" s="18" t="s">
        <v>267</v>
      </c>
      <c r="D11" s="17" t="s">
        <v>266</v>
      </c>
      <c r="E11" s="18" t="s">
        <v>268</v>
      </c>
    </row>
    <row r="12">
      <c r="A12" s="17" t="s">
        <v>267</v>
      </c>
      <c r="B12" s="18" t="s">
        <v>257</v>
      </c>
      <c r="D12" s="17" t="s">
        <v>267</v>
      </c>
      <c r="E12" s="18" t="s">
        <v>257</v>
      </c>
    </row>
    <row r="13">
      <c r="A13" s="17" t="s">
        <v>264</v>
      </c>
      <c r="B13" s="18" t="s">
        <v>269</v>
      </c>
      <c r="D13" s="17" t="s">
        <v>264</v>
      </c>
      <c r="E13" s="18" t="s">
        <v>269</v>
      </c>
    </row>
    <row r="14">
      <c r="A14" s="17" t="s">
        <v>270</v>
      </c>
      <c r="B14" s="18" t="s">
        <v>269</v>
      </c>
      <c r="D14" s="17" t="s">
        <v>270</v>
      </c>
      <c r="E14" s="18" t="s">
        <v>269</v>
      </c>
    </row>
    <row r="15">
      <c r="A15" s="17" t="s">
        <v>271</v>
      </c>
      <c r="B15" s="18" t="s">
        <v>269</v>
      </c>
      <c r="D15" s="17" t="s">
        <v>271</v>
      </c>
      <c r="E15" s="18" t="s">
        <v>269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13"/>
    <col customWidth="1" min="2" max="2" width="34.13"/>
    <col customWidth="1" min="4" max="4" width="66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17</v>
      </c>
      <c r="B2" s="1" t="s">
        <v>18</v>
      </c>
      <c r="C2" s="1" t="s">
        <v>19</v>
      </c>
      <c r="D2" s="1" t="s">
        <v>20</v>
      </c>
      <c r="E2" s="19" t="str">
        <f t="shared" ref="E2:E368" si="1"> A2 &amp; " " &amp; B2 &amp; " - " &amp; C2 &amp; " --: " &amp; D2</f>
        <v>[2024-04-16T17:53:10.123456] kubernetes - ERROR --: Pod my-otel-demo-cartservice restarted due to out-of-memory error.</v>
      </c>
    </row>
    <row r="3">
      <c r="A3" s="1" t="s">
        <v>21</v>
      </c>
      <c r="B3" s="1" t="s">
        <v>22</v>
      </c>
      <c r="C3" s="1" t="s">
        <v>19</v>
      </c>
      <c r="D3" s="1" t="s">
        <v>23</v>
      </c>
      <c r="E3" s="19" t="str">
        <f t="shared" si="1"/>
        <v>[2024-04-16T17:53:15.234567] my-otel-demo-adservice - ERROR --: Error processing request for ad ID: 12345. Database connection timed out.</v>
      </c>
    </row>
    <row r="4">
      <c r="A4" s="1" t="s">
        <v>24</v>
      </c>
      <c r="B4" s="1" t="s">
        <v>25</v>
      </c>
      <c r="C4" s="1" t="s">
        <v>19</v>
      </c>
      <c r="D4" s="1" t="s">
        <v>26</v>
      </c>
      <c r="E4" s="19" t="str">
        <f t="shared" si="1"/>
        <v>[2024-04-16T17:53:20.345678] my-otel-demo-cartservice - ERROR --: Failed to add item with ID: 67890 to cart. Item out of stock.</v>
      </c>
    </row>
    <row r="5">
      <c r="A5" s="1" t="s">
        <v>27</v>
      </c>
      <c r="B5" s="1" t="s">
        <v>28</v>
      </c>
      <c r="C5" s="1" t="s">
        <v>19</v>
      </c>
      <c r="D5" s="1" t="s">
        <v>29</v>
      </c>
      <c r="E5" s="19" t="str">
        <f t="shared" si="1"/>
        <v>[2024-04-16T17:53:25.456789] my-otel-demo-checkoutservice - ERROR --: Payment failed for user: john@example.com. Insufficient funds.</v>
      </c>
    </row>
    <row r="6">
      <c r="A6" s="1" t="s">
        <v>30</v>
      </c>
      <c r="B6" s="1" t="s">
        <v>31</v>
      </c>
      <c r="C6" s="1" t="s">
        <v>19</v>
      </c>
      <c r="D6" s="1" t="s">
        <v>32</v>
      </c>
      <c r="E6" s="19" t="str">
        <f t="shared" si="1"/>
        <v>[2024-04-16T17:53:30.567890] my-otel-demo-currencyservice - ERROR --: Error converting currency. Exchange rate service unavailable.</v>
      </c>
    </row>
    <row r="7">
      <c r="A7" s="1" t="s">
        <v>33</v>
      </c>
      <c r="B7" s="1" t="s">
        <v>34</v>
      </c>
      <c r="C7" s="1" t="s">
        <v>19</v>
      </c>
      <c r="D7" s="1" t="s">
        <v>35</v>
      </c>
      <c r="E7" s="19" t="str">
        <f t="shared" si="1"/>
        <v>[2024-04-16T17:53:35.678901] my-otel-demo-emailservice - ERROR --: Failed to send order confirmation email to: john@example.com. SMTP server error.</v>
      </c>
    </row>
    <row r="8">
      <c r="A8" s="1" t="s">
        <v>36</v>
      </c>
      <c r="B8" s="1" t="s">
        <v>37</v>
      </c>
      <c r="C8" s="1" t="s">
        <v>19</v>
      </c>
      <c r="D8" s="1" t="s">
        <v>38</v>
      </c>
      <c r="E8" s="19" t="str">
        <f t="shared" si="1"/>
        <v>[2024-04-16T17:53:40.789012] my-otel-demo-flagd - ERROR --: Failed to update feature flag 'new_feature_enabled'. Database connection lost.</v>
      </c>
    </row>
    <row r="9">
      <c r="A9" s="1" t="s">
        <v>39</v>
      </c>
      <c r="B9" s="1" t="s">
        <v>40</v>
      </c>
      <c r="C9" s="1" t="s">
        <v>19</v>
      </c>
      <c r="D9" s="1" t="s">
        <v>41</v>
      </c>
      <c r="E9" s="19" t="str">
        <f t="shared" si="1"/>
        <v>[2024-04-16T17:53:45.890123] my-otel-demo-frontend - ERROR --: Error loading homepage for user: john@example.com. Frontend server crashed.</v>
      </c>
    </row>
    <row r="10">
      <c r="A10" s="1" t="s">
        <v>42</v>
      </c>
      <c r="B10" s="1" t="s">
        <v>43</v>
      </c>
      <c r="C10" s="1" t="s">
        <v>19</v>
      </c>
      <c r="D10" s="1" t="s">
        <v>44</v>
      </c>
      <c r="E10" s="19" t="str">
        <f t="shared" si="1"/>
        <v>[2024-04-16T17:53:50.901234] my-otel-demo-frontendproxy - ERROR --: Unable to reroute traffic. Backend server not responding.</v>
      </c>
    </row>
    <row r="11">
      <c r="A11" s="1" t="s">
        <v>272</v>
      </c>
      <c r="B11" s="1" t="s">
        <v>122</v>
      </c>
      <c r="C11" s="1" t="s">
        <v>189</v>
      </c>
      <c r="D11" s="1" t="s">
        <v>198</v>
      </c>
      <c r="E11" s="19" t="str">
        <f t="shared" si="1"/>
        <v>[2024-04-16T17:53:55.012345] my-otel-demo-grafana - WARNING --: Disk usage exceeded 90% on node-1. Disk cleanup initiated.</v>
      </c>
    </row>
    <row r="12">
      <c r="A12" s="1" t="s">
        <v>45</v>
      </c>
      <c r="B12" s="1" t="s">
        <v>46</v>
      </c>
      <c r="C12" s="1" t="s">
        <v>19</v>
      </c>
      <c r="D12" s="1" t="s">
        <v>47</v>
      </c>
      <c r="E12" s="19" t="str">
        <f t="shared" si="1"/>
        <v>[2024-04-16T17:54:00.123456] my-otel-demo-jaeger-agent - ERROR --: Jaeger agent stopped unexpectedly. Restarting...</v>
      </c>
    </row>
    <row r="13">
      <c r="A13" s="1" t="s">
        <v>48</v>
      </c>
      <c r="B13" s="1" t="s">
        <v>49</v>
      </c>
      <c r="C13" s="1" t="s">
        <v>19</v>
      </c>
      <c r="D13" s="1" t="s">
        <v>50</v>
      </c>
      <c r="E13" s="19" t="str">
        <f t="shared" si="1"/>
        <v>[2024-04-16T17:54:05.234567] my-otel-demo-jaeger-collector - ERROR --: Error processing traces from my-otel-demo-frontend. Invalid trace format.</v>
      </c>
    </row>
    <row r="14">
      <c r="A14" s="1" t="s">
        <v>51</v>
      </c>
      <c r="B14" s="1" t="s">
        <v>52</v>
      </c>
      <c r="C14" s="1" t="s">
        <v>19</v>
      </c>
      <c r="D14" s="1" t="s">
        <v>53</v>
      </c>
      <c r="E14" s="19" t="str">
        <f t="shared" si="1"/>
        <v>[2024-04-16T17:54:10.345678] my-otel-demo-jaeger-query - ERROR --: Failed to query traces. Database query timeout.</v>
      </c>
    </row>
    <row r="15">
      <c r="A15" s="1" t="s">
        <v>54</v>
      </c>
      <c r="B15" s="1" t="s">
        <v>55</v>
      </c>
      <c r="C15" s="1" t="s">
        <v>19</v>
      </c>
      <c r="D15" s="1" t="s">
        <v>56</v>
      </c>
      <c r="E15" s="19" t="str">
        <f t="shared" si="1"/>
        <v>[2024-04-16T17:54:15.456789] my-otel-demo-kafka - ERROR --: Error consuming message from topic: "user_activity". Kafka broker unreachable.</v>
      </c>
    </row>
    <row r="16">
      <c r="A16" s="1" t="s">
        <v>188</v>
      </c>
      <c r="B16" s="1" t="s">
        <v>133</v>
      </c>
      <c r="C16" s="1" t="s">
        <v>189</v>
      </c>
      <c r="D16" s="1" t="s">
        <v>190</v>
      </c>
      <c r="E16" s="19" t="str">
        <f t="shared" si="1"/>
        <v>[2024-04-16T17:54:20.567890] my-otel-demo-loadgenerator - WARNING --: Load generation stopped. Server overloaded.</v>
      </c>
    </row>
    <row r="17">
      <c r="A17" s="1" t="s">
        <v>57</v>
      </c>
      <c r="B17" s="1" t="s">
        <v>58</v>
      </c>
      <c r="C17" s="1" t="s">
        <v>19</v>
      </c>
      <c r="D17" s="1" t="s">
        <v>59</v>
      </c>
      <c r="E17" s="19" t="str">
        <f t="shared" si="1"/>
        <v>[2024-04-16T17:54:25.678901] my-otel-demo-otelcol - ERROR --: OpenTelemetry collector crashed. Restarting...</v>
      </c>
    </row>
    <row r="18">
      <c r="A18" s="1" t="s">
        <v>191</v>
      </c>
      <c r="B18" s="1" t="s">
        <v>138</v>
      </c>
      <c r="C18" s="1" t="s">
        <v>189</v>
      </c>
      <c r="D18" s="1" t="s">
        <v>192</v>
      </c>
      <c r="E18" s="19" t="str">
        <f t="shared" si="1"/>
        <v>[2024-04-16T17:54:30.789012] my-otel-demo-paymentservice - WARNING --: Payment processing delayed. Bank server maintenance in progress.</v>
      </c>
    </row>
    <row r="19">
      <c r="A19" s="1" t="s">
        <v>60</v>
      </c>
      <c r="B19" s="1" t="s">
        <v>61</v>
      </c>
      <c r="C19" s="1" t="s">
        <v>19</v>
      </c>
      <c r="D19" s="1" t="s">
        <v>62</v>
      </c>
      <c r="E19" s="19" t="str">
        <f t="shared" si="1"/>
        <v>[2024-04-16T17:54:35.890123] my-otel-demo-productcatalogservice - ERROR --: Database query failed. Product details unavailable.</v>
      </c>
    </row>
    <row r="20">
      <c r="A20" s="1" t="s">
        <v>193</v>
      </c>
      <c r="B20" s="1" t="s">
        <v>143</v>
      </c>
      <c r="C20" s="1" t="s">
        <v>189</v>
      </c>
      <c r="D20" s="1" t="s">
        <v>194</v>
      </c>
      <c r="E20" s="19" t="str">
        <f t="shared" si="1"/>
        <v>[2024-04-16T17:54:40.901234] my-otel-demo-prometheus-server - WARNING --: Prometheus server restarted. Configuration update applied.</v>
      </c>
    </row>
    <row r="21">
      <c r="A21" s="1" t="s">
        <v>63</v>
      </c>
      <c r="B21" s="1" t="s">
        <v>64</v>
      </c>
      <c r="C21" s="1" t="s">
        <v>19</v>
      </c>
      <c r="D21" s="1" t="s">
        <v>65</v>
      </c>
      <c r="E21" s="19" t="str">
        <f t="shared" si="1"/>
        <v>[2024-04-16T17:54:45.012345] my-otel-demo-quoteservice - ERROR --: Failed to generate random quote. External API request failed.</v>
      </c>
    </row>
    <row r="22">
      <c r="A22" s="1" t="s">
        <v>66</v>
      </c>
      <c r="B22" s="1" t="s">
        <v>67</v>
      </c>
      <c r="C22" s="1" t="s">
        <v>19</v>
      </c>
      <c r="D22" s="1" t="s">
        <v>68</v>
      </c>
      <c r="E22" s="19" t="str">
        <f t="shared" si="1"/>
        <v>[2024-04-16T17:54:50.123456] my-otel-demo-recommendationservice - ERROR --: Error retrieving recommendation. Internal server error.</v>
      </c>
    </row>
    <row r="23">
      <c r="A23" s="1" t="s">
        <v>69</v>
      </c>
      <c r="B23" s="1" t="s">
        <v>70</v>
      </c>
      <c r="C23" s="1" t="s">
        <v>19</v>
      </c>
      <c r="D23" s="1" t="s">
        <v>71</v>
      </c>
      <c r="E23" s="19" t="str">
        <f t="shared" si="1"/>
        <v>[2024-04-16T17:54:55.234567] my-otel-demo-redis - ERROR --: Redis server crashed. Data loss possible. Restarting...</v>
      </c>
    </row>
    <row r="24">
      <c r="A24" s="1" t="s">
        <v>195</v>
      </c>
      <c r="B24" s="1" t="s">
        <v>152</v>
      </c>
      <c r="C24" s="1" t="s">
        <v>189</v>
      </c>
      <c r="D24" s="1" t="s">
        <v>196</v>
      </c>
      <c r="E24" s="19" t="str">
        <f t="shared" si="1"/>
        <v>[2024-04-16T17:55:00.345678] my-otel-demo-shippingservice - WARNING --: Shipping delayed. Courier service strike ongoing.</v>
      </c>
    </row>
    <row r="25">
      <c r="A25" s="1" t="s">
        <v>273</v>
      </c>
      <c r="B25" s="1" t="s">
        <v>102</v>
      </c>
      <c r="C25" s="1" t="s">
        <v>103</v>
      </c>
      <c r="D25" s="1" t="s">
        <v>274</v>
      </c>
      <c r="E25" s="19" t="str">
        <f t="shared" si="1"/>
        <v>[2024-04-16T17:55:05.456789] otel-demo-opensearch - INFO --: Indexing stalled. Elasticsearch cluster overloaded.</v>
      </c>
    </row>
    <row r="26">
      <c r="A26" s="1" t="s">
        <v>72</v>
      </c>
      <c r="B26" s="1" t="s">
        <v>73</v>
      </c>
      <c r="C26" s="1" t="s">
        <v>19</v>
      </c>
      <c r="D26" s="1" t="s">
        <v>74</v>
      </c>
      <c r="E26" s="19" t="str">
        <f t="shared" si="1"/>
        <v>[2024-04-16T17:55:10.567890] otel-demo-opensearch-headless - ERROR --: Search query failed. Elasticsearch query syntax error.</v>
      </c>
    </row>
    <row r="27">
      <c r="A27" s="1" t="s">
        <v>275</v>
      </c>
      <c r="B27" s="1" t="s">
        <v>18</v>
      </c>
      <c r="C27" s="1" t="s">
        <v>19</v>
      </c>
      <c r="D27" s="1" t="s">
        <v>20</v>
      </c>
      <c r="E27" s="19" t="str">
        <f t="shared" si="1"/>
        <v>[2024-04-16T17:55:15.678901] kubernetes - ERROR --: Pod my-otel-demo-cartservice restarted due to out-of-memory error.</v>
      </c>
    </row>
    <row r="28">
      <c r="A28" s="1" t="s">
        <v>276</v>
      </c>
      <c r="B28" s="1" t="s">
        <v>22</v>
      </c>
      <c r="C28" s="1" t="s">
        <v>19</v>
      </c>
      <c r="D28" s="1" t="s">
        <v>23</v>
      </c>
      <c r="E28" s="19" t="str">
        <f t="shared" si="1"/>
        <v>[2024-04-16T17:55:20.789012] my-otel-demo-adservice - ERROR --: Error processing request for ad ID: 12345. Database connection timed out.</v>
      </c>
    </row>
    <row r="29">
      <c r="A29" s="1" t="s">
        <v>277</v>
      </c>
      <c r="B29" s="1" t="s">
        <v>25</v>
      </c>
      <c r="C29" s="1" t="s">
        <v>19</v>
      </c>
      <c r="D29" s="1" t="s">
        <v>26</v>
      </c>
      <c r="E29" s="19" t="str">
        <f t="shared" si="1"/>
        <v>[2024-04-16T17:55:25.890123] my-otel-demo-cartservice - ERROR --: Failed to add item with ID: 67890 to cart. Item out of stock.</v>
      </c>
    </row>
    <row r="30">
      <c r="A30" s="1" t="s">
        <v>278</v>
      </c>
      <c r="B30" s="1" t="s">
        <v>28</v>
      </c>
      <c r="C30" s="1" t="s">
        <v>19</v>
      </c>
      <c r="D30" s="1" t="s">
        <v>29</v>
      </c>
      <c r="E30" s="19" t="str">
        <f t="shared" si="1"/>
        <v>[2024-04-16T17:55:30.901234] my-otel-demo-checkoutservice - ERROR --: Payment failed for user: john@example.com. Insufficient funds.</v>
      </c>
    </row>
    <row r="31">
      <c r="A31" s="1" t="s">
        <v>279</v>
      </c>
      <c r="B31" s="1" t="s">
        <v>31</v>
      </c>
      <c r="C31" s="1" t="s">
        <v>19</v>
      </c>
      <c r="D31" s="1" t="s">
        <v>32</v>
      </c>
      <c r="E31" s="19" t="str">
        <f t="shared" si="1"/>
        <v>[2024-04-16T17:55:35.012345] my-otel-demo-currencyservice - ERROR --: Error converting currency. Exchange rate service unavailable.</v>
      </c>
    </row>
    <row r="32">
      <c r="A32" s="1" t="s">
        <v>280</v>
      </c>
      <c r="B32" s="1" t="s">
        <v>34</v>
      </c>
      <c r="C32" s="1" t="s">
        <v>19</v>
      </c>
      <c r="D32" s="1" t="s">
        <v>35</v>
      </c>
      <c r="E32" s="19" t="str">
        <f t="shared" si="1"/>
        <v>[2024-04-16T17:55:40.123456] my-otel-demo-emailservice - ERROR --: Failed to send order confirmation email to: john@example.com. SMTP server error.</v>
      </c>
    </row>
    <row r="33">
      <c r="A33" s="1" t="s">
        <v>281</v>
      </c>
      <c r="B33" s="1" t="s">
        <v>37</v>
      </c>
      <c r="C33" s="1" t="s">
        <v>19</v>
      </c>
      <c r="D33" s="1" t="s">
        <v>38</v>
      </c>
      <c r="E33" s="19" t="str">
        <f t="shared" si="1"/>
        <v>[2024-04-16T17:55:45.234567] my-otel-demo-flagd - ERROR --: Failed to update feature flag 'new_feature_enabled'. Database connection lost.</v>
      </c>
    </row>
    <row r="34">
      <c r="A34" s="1" t="s">
        <v>282</v>
      </c>
      <c r="B34" s="1" t="s">
        <v>40</v>
      </c>
      <c r="C34" s="1" t="s">
        <v>19</v>
      </c>
      <c r="D34" s="1" t="s">
        <v>41</v>
      </c>
      <c r="E34" s="19" t="str">
        <f t="shared" si="1"/>
        <v>[2024-04-16T17:55:50.345678] my-otel-demo-frontend - ERROR --: Error loading homepage for user: john@example.com. Frontend server crashed.</v>
      </c>
    </row>
    <row r="35">
      <c r="A35" s="1" t="s">
        <v>283</v>
      </c>
      <c r="B35" s="1" t="s">
        <v>43</v>
      </c>
      <c r="C35" s="1" t="s">
        <v>19</v>
      </c>
      <c r="D35" s="1" t="s">
        <v>44</v>
      </c>
      <c r="E35" s="19" t="str">
        <f t="shared" si="1"/>
        <v>[2024-04-16T17:55:55.456789] my-otel-demo-frontendproxy - ERROR --: Unable to reroute traffic. Backend server not responding.</v>
      </c>
    </row>
    <row r="36">
      <c r="A36" s="1" t="s">
        <v>197</v>
      </c>
      <c r="B36" s="1" t="s">
        <v>122</v>
      </c>
      <c r="C36" s="1" t="s">
        <v>189</v>
      </c>
      <c r="D36" s="1" t="s">
        <v>198</v>
      </c>
      <c r="E36" s="19" t="str">
        <f t="shared" si="1"/>
        <v>[2024-04-16T17:56:00.567890] my-otel-demo-grafana - WARNING --: Disk usage exceeded 90% on node-1. Disk cleanup initiated.</v>
      </c>
    </row>
    <row r="37">
      <c r="A37" s="1" t="s">
        <v>284</v>
      </c>
      <c r="B37" s="1" t="s">
        <v>46</v>
      </c>
      <c r="C37" s="1" t="s">
        <v>19</v>
      </c>
      <c r="D37" s="1" t="s">
        <v>47</v>
      </c>
      <c r="E37" s="19" t="str">
        <f t="shared" si="1"/>
        <v>[2024-04-16T17:56:05.678901] my-otel-demo-jaeger-agent - ERROR --: Jaeger agent stopped unexpectedly. Restarting...</v>
      </c>
    </row>
    <row r="38">
      <c r="A38" s="1" t="s">
        <v>285</v>
      </c>
      <c r="B38" s="1" t="s">
        <v>49</v>
      </c>
      <c r="C38" s="1" t="s">
        <v>19</v>
      </c>
      <c r="D38" s="1" t="s">
        <v>50</v>
      </c>
      <c r="E38" s="19" t="str">
        <f t="shared" si="1"/>
        <v>[2024-04-16T17:56:10.789012] my-otel-demo-jaeger-collector - ERROR --: Error processing traces from my-otel-demo-frontend. Invalid trace format.</v>
      </c>
    </row>
    <row r="39">
      <c r="A39" s="1" t="s">
        <v>286</v>
      </c>
      <c r="B39" s="1" t="s">
        <v>52</v>
      </c>
      <c r="C39" s="1" t="s">
        <v>19</v>
      </c>
      <c r="D39" s="1" t="s">
        <v>53</v>
      </c>
      <c r="E39" s="19" t="str">
        <f t="shared" si="1"/>
        <v>[2024-04-16T17:56:15.890123] my-otel-demo-jaeger-query - ERROR --: Failed to query traces. Database query timeout.</v>
      </c>
    </row>
    <row r="40">
      <c r="A40" s="1" t="s">
        <v>287</v>
      </c>
      <c r="B40" s="1" t="s">
        <v>55</v>
      </c>
      <c r="C40" s="1" t="s">
        <v>19</v>
      </c>
      <c r="D40" s="1" t="s">
        <v>56</v>
      </c>
      <c r="E40" s="19" t="str">
        <f t="shared" si="1"/>
        <v>[2024-04-16T17:56:20.901234] my-otel-demo-kafka - ERROR --: Error consuming message from topic: "user_activity". Kafka broker unreachable.</v>
      </c>
    </row>
    <row r="41">
      <c r="A41" s="1" t="s">
        <v>199</v>
      </c>
      <c r="B41" s="1" t="s">
        <v>133</v>
      </c>
      <c r="C41" s="1" t="s">
        <v>189</v>
      </c>
      <c r="D41" s="1" t="s">
        <v>190</v>
      </c>
      <c r="E41" s="19" t="str">
        <f t="shared" si="1"/>
        <v>[2024-04-16T17:56:25.012345] my-otel-demo-loadgenerator - WARNING --: Load generation stopped. Server overloaded.</v>
      </c>
    </row>
    <row r="42">
      <c r="A42" s="1" t="s">
        <v>288</v>
      </c>
      <c r="B42" s="1" t="s">
        <v>58</v>
      </c>
      <c r="C42" s="1" t="s">
        <v>19</v>
      </c>
      <c r="D42" s="1" t="s">
        <v>59</v>
      </c>
      <c r="E42" s="19" t="str">
        <f t="shared" si="1"/>
        <v>[2024-04-16T17:56:30.123456] my-otel-demo-otelcol - ERROR --: OpenTelemetry collector crashed. Restarting...</v>
      </c>
    </row>
    <row r="43">
      <c r="A43" s="1" t="s">
        <v>289</v>
      </c>
      <c r="B43" s="1" t="s">
        <v>138</v>
      </c>
      <c r="C43" s="1" t="s">
        <v>189</v>
      </c>
      <c r="D43" s="1" t="s">
        <v>192</v>
      </c>
      <c r="E43" s="19" t="str">
        <f t="shared" si="1"/>
        <v>[2024-04-16T17:56:35.234567] my-otel-demo-paymentservice - WARNING --: Payment processing delayed. Bank server maintenance in progress.</v>
      </c>
    </row>
    <row r="44">
      <c r="A44" s="1" t="s">
        <v>290</v>
      </c>
      <c r="B44" s="1" t="s">
        <v>61</v>
      </c>
      <c r="C44" s="1" t="s">
        <v>19</v>
      </c>
      <c r="D44" s="1" t="s">
        <v>62</v>
      </c>
      <c r="E44" s="19" t="str">
        <f t="shared" si="1"/>
        <v>[2024-04-16T17:56:40.345678] my-otel-demo-productcatalogservice - ERROR --: Database query failed. Product details unavailable.</v>
      </c>
    </row>
    <row r="45">
      <c r="A45" s="1" t="s">
        <v>291</v>
      </c>
      <c r="B45" s="1" t="s">
        <v>143</v>
      </c>
      <c r="C45" s="1" t="s">
        <v>189</v>
      </c>
      <c r="D45" s="1" t="s">
        <v>194</v>
      </c>
      <c r="E45" s="19" t="str">
        <f t="shared" si="1"/>
        <v>[2024-04-16T17:56:45.456789] my-otel-demo-prometheus-server - WARNING --: Prometheus server restarted. Configuration update applied.</v>
      </c>
    </row>
    <row r="46">
      <c r="A46" s="1" t="s">
        <v>292</v>
      </c>
      <c r="B46" s="1" t="s">
        <v>64</v>
      </c>
      <c r="C46" s="1" t="s">
        <v>19</v>
      </c>
      <c r="D46" s="1" t="s">
        <v>65</v>
      </c>
      <c r="E46" s="19" t="str">
        <f t="shared" si="1"/>
        <v>[2024-04-16T17:56:50.567890] my-otel-demo-quoteservice - ERROR --: Failed to generate random quote. External API request failed.</v>
      </c>
    </row>
    <row r="47">
      <c r="A47" s="1" t="s">
        <v>293</v>
      </c>
      <c r="B47" s="1" t="s">
        <v>67</v>
      </c>
      <c r="C47" s="1" t="s">
        <v>19</v>
      </c>
      <c r="D47" s="1" t="s">
        <v>68</v>
      </c>
      <c r="E47" s="19" t="str">
        <f t="shared" si="1"/>
        <v>[2024-04-16T17:56:55.678901] my-otel-demo-recommendationservice - ERROR --: Error retrieving recommendation. Internal server error.</v>
      </c>
    </row>
    <row r="48">
      <c r="A48" s="1" t="s">
        <v>294</v>
      </c>
      <c r="B48" s="1" t="s">
        <v>70</v>
      </c>
      <c r="C48" s="1" t="s">
        <v>19</v>
      </c>
      <c r="D48" s="1" t="s">
        <v>71</v>
      </c>
      <c r="E48" s="19" t="str">
        <f t="shared" si="1"/>
        <v>[2024-04-16T17:57:00.789012] my-otel-demo-redis - ERROR --: Redis server crashed. Data loss possible. Restarting...</v>
      </c>
    </row>
    <row r="49">
      <c r="A49" s="1" t="s">
        <v>295</v>
      </c>
      <c r="B49" s="1" t="s">
        <v>152</v>
      </c>
      <c r="C49" s="1" t="s">
        <v>189</v>
      </c>
      <c r="D49" s="1" t="s">
        <v>196</v>
      </c>
      <c r="E49" s="19" t="str">
        <f t="shared" si="1"/>
        <v>[2024-04-16T17:57:05.890123] my-otel-demo-shippingservice - WARNING --: Shipping delayed. Courier service strike ongoing.</v>
      </c>
    </row>
    <row r="50">
      <c r="A50" s="1" t="s">
        <v>296</v>
      </c>
      <c r="B50" s="1" t="s">
        <v>102</v>
      </c>
      <c r="C50" s="1" t="s">
        <v>103</v>
      </c>
      <c r="D50" s="1" t="s">
        <v>274</v>
      </c>
      <c r="E50" s="19" t="str">
        <f t="shared" si="1"/>
        <v>[2024-04-16T17:57:10.901234] otel-demo-opensearch - INFO --: Indexing stalled. Elasticsearch cluster overloaded.</v>
      </c>
    </row>
    <row r="51">
      <c r="A51" s="1" t="s">
        <v>297</v>
      </c>
      <c r="B51" s="1" t="s">
        <v>73</v>
      </c>
      <c r="C51" s="1" t="s">
        <v>19</v>
      </c>
      <c r="D51" s="1" t="s">
        <v>74</v>
      </c>
      <c r="E51" s="19" t="str">
        <f t="shared" si="1"/>
        <v>[2024-04-16T17:57:15.012345] otel-demo-opensearch-headless - ERROR --: Search query failed. Elasticsearch query syntax error.</v>
      </c>
    </row>
    <row r="52">
      <c r="A52" s="1" t="s">
        <v>298</v>
      </c>
      <c r="B52" s="1" t="s">
        <v>18</v>
      </c>
      <c r="C52" s="1" t="s">
        <v>19</v>
      </c>
      <c r="D52" s="1" t="s">
        <v>20</v>
      </c>
      <c r="E52" s="19" t="str">
        <f t="shared" si="1"/>
        <v>[2024-04-16T17:44:50.123456] kubernetes - ERROR --: Pod my-otel-demo-cartservice restarted due to out-of-memory error.</v>
      </c>
    </row>
    <row r="53">
      <c r="A53" s="1" t="s">
        <v>299</v>
      </c>
      <c r="B53" s="1" t="s">
        <v>22</v>
      </c>
      <c r="C53" s="1" t="s">
        <v>19</v>
      </c>
      <c r="D53" s="1" t="s">
        <v>23</v>
      </c>
      <c r="E53" s="19" t="str">
        <f t="shared" si="1"/>
        <v>[2024-04-16T17:44:55.234567] my-otel-demo-adservice - ERROR --: Error processing request for ad ID: 12345. Database connection timed out.</v>
      </c>
    </row>
    <row r="54">
      <c r="A54" s="1" t="s">
        <v>300</v>
      </c>
      <c r="B54" s="1" t="s">
        <v>25</v>
      </c>
      <c r="C54" s="1" t="s">
        <v>19</v>
      </c>
      <c r="D54" s="1" t="s">
        <v>26</v>
      </c>
      <c r="E54" s="19" t="str">
        <f t="shared" si="1"/>
        <v>[2024-04-16T17:45:00.345678] my-otel-demo-cartservice - ERROR --: Failed to add item with ID: 67890 to cart. Item out of stock.</v>
      </c>
    </row>
    <row r="55">
      <c r="A55" s="1" t="s">
        <v>301</v>
      </c>
      <c r="B55" s="1" t="s">
        <v>28</v>
      </c>
      <c r="C55" s="1" t="s">
        <v>19</v>
      </c>
      <c r="D55" s="1" t="s">
        <v>29</v>
      </c>
      <c r="E55" s="19" t="str">
        <f t="shared" si="1"/>
        <v>[2024-04-16T17:45:05.456789] my-otel-demo-checkoutservice - ERROR --: Payment failed for user: john@example.com. Insufficient funds.</v>
      </c>
    </row>
    <row r="56">
      <c r="A56" s="1" t="s">
        <v>302</v>
      </c>
      <c r="B56" s="1" t="s">
        <v>31</v>
      </c>
      <c r="C56" s="1" t="s">
        <v>19</v>
      </c>
      <c r="D56" s="1" t="s">
        <v>32</v>
      </c>
      <c r="E56" s="19" t="str">
        <f t="shared" si="1"/>
        <v>[2024-04-16T17:45:10.567890] my-otel-demo-currencyservice - ERROR --: Error converting currency. Exchange rate service unavailable.</v>
      </c>
    </row>
    <row r="57">
      <c r="A57" s="1" t="s">
        <v>303</v>
      </c>
      <c r="B57" s="1" t="s">
        <v>34</v>
      </c>
      <c r="C57" s="1" t="s">
        <v>19</v>
      </c>
      <c r="D57" s="1" t="s">
        <v>35</v>
      </c>
      <c r="E57" s="19" t="str">
        <f t="shared" si="1"/>
        <v>[2024-04-16T17:45:15.678901] my-otel-demo-emailservice - ERROR --: Failed to send order confirmation email to: john@example.com. SMTP server error.</v>
      </c>
    </row>
    <row r="58">
      <c r="A58" s="1" t="s">
        <v>304</v>
      </c>
      <c r="B58" s="1" t="s">
        <v>37</v>
      </c>
      <c r="C58" s="1" t="s">
        <v>19</v>
      </c>
      <c r="D58" s="1" t="s">
        <v>38</v>
      </c>
      <c r="E58" s="19" t="str">
        <f t="shared" si="1"/>
        <v>[2024-04-16T17:45:20.789012] my-otel-demo-flagd - ERROR --: Failed to update feature flag 'new_feature_enabled'. Database connection lost.</v>
      </c>
    </row>
    <row r="59">
      <c r="A59" s="1" t="s">
        <v>305</v>
      </c>
      <c r="B59" s="1" t="s">
        <v>40</v>
      </c>
      <c r="C59" s="1" t="s">
        <v>19</v>
      </c>
      <c r="D59" s="1" t="s">
        <v>41</v>
      </c>
      <c r="E59" s="19" t="str">
        <f t="shared" si="1"/>
        <v>[2024-04-16T17:45:25.890123] my-otel-demo-frontend - ERROR --: Error loading homepage for user: john@example.com. Frontend server crashed.</v>
      </c>
    </row>
    <row r="60">
      <c r="A60" s="1" t="s">
        <v>306</v>
      </c>
      <c r="B60" s="1" t="s">
        <v>43</v>
      </c>
      <c r="C60" s="1" t="s">
        <v>19</v>
      </c>
      <c r="D60" s="1" t="s">
        <v>44</v>
      </c>
      <c r="E60" s="19" t="str">
        <f t="shared" si="1"/>
        <v>[2024-04-16T17:45:30.901234] my-otel-demo-frontendproxy - ERROR --: Unable to reroute traffic. Backend server not responding.</v>
      </c>
    </row>
    <row r="61">
      <c r="A61" s="1" t="s">
        <v>307</v>
      </c>
      <c r="B61" s="1" t="s">
        <v>122</v>
      </c>
      <c r="C61" s="1" t="s">
        <v>189</v>
      </c>
      <c r="D61" s="1" t="s">
        <v>198</v>
      </c>
      <c r="E61" s="19" t="str">
        <f t="shared" si="1"/>
        <v>[2024-04-16T17:45:35.012345] my-otel-demo-grafana - WARNING --: Disk usage exceeded 90% on node-1. Disk cleanup initiated.</v>
      </c>
    </row>
    <row r="62">
      <c r="A62" s="1" t="s">
        <v>308</v>
      </c>
      <c r="B62" s="1" t="s">
        <v>46</v>
      </c>
      <c r="C62" s="1" t="s">
        <v>19</v>
      </c>
      <c r="D62" s="1" t="s">
        <v>47</v>
      </c>
      <c r="E62" s="19" t="str">
        <f t="shared" si="1"/>
        <v>[2024-04-16T17:45:40.123456] my-otel-demo-jaeger-agent - ERROR --: Jaeger agent stopped unexpectedly. Restarting...</v>
      </c>
    </row>
    <row r="63">
      <c r="A63" s="1" t="s">
        <v>309</v>
      </c>
      <c r="B63" s="1" t="s">
        <v>49</v>
      </c>
      <c r="C63" s="1" t="s">
        <v>19</v>
      </c>
      <c r="D63" s="1" t="s">
        <v>50</v>
      </c>
      <c r="E63" s="19" t="str">
        <f t="shared" si="1"/>
        <v>[2024-04-16T17:45:45.234567] my-otel-demo-jaeger-collector - ERROR --: Error processing traces from my-otel-demo-frontend. Invalid trace format.</v>
      </c>
    </row>
    <row r="64">
      <c r="A64" s="1" t="s">
        <v>310</v>
      </c>
      <c r="B64" s="1" t="s">
        <v>52</v>
      </c>
      <c r="C64" s="1" t="s">
        <v>19</v>
      </c>
      <c r="D64" s="1" t="s">
        <v>53</v>
      </c>
      <c r="E64" s="19" t="str">
        <f t="shared" si="1"/>
        <v>[2024-04-16T17:45:50.345678] my-otel-demo-jaeger-query - ERROR --: Failed to query traces. Database query timeout.</v>
      </c>
    </row>
    <row r="65">
      <c r="A65" s="1" t="s">
        <v>311</v>
      </c>
      <c r="B65" s="1" t="s">
        <v>55</v>
      </c>
      <c r="C65" s="1" t="s">
        <v>19</v>
      </c>
      <c r="D65" s="1" t="s">
        <v>56</v>
      </c>
      <c r="E65" s="19" t="str">
        <f t="shared" si="1"/>
        <v>[2024-04-16T17:45:55.456789] my-otel-demo-kafka - ERROR --: Error consuming message from topic: "user_activity". Kafka broker unreachable.</v>
      </c>
    </row>
    <row r="66">
      <c r="A66" s="1" t="s">
        <v>312</v>
      </c>
      <c r="B66" s="1" t="s">
        <v>133</v>
      </c>
      <c r="C66" s="1" t="s">
        <v>189</v>
      </c>
      <c r="D66" s="1" t="s">
        <v>190</v>
      </c>
      <c r="E66" s="19" t="str">
        <f t="shared" si="1"/>
        <v>[2024-04-16T17:46:00.567890] my-otel-demo-loadgenerator - WARNING --: Load generation stopped. Server overloaded.</v>
      </c>
    </row>
    <row r="67">
      <c r="A67" s="1" t="s">
        <v>313</v>
      </c>
      <c r="B67" s="1" t="s">
        <v>58</v>
      </c>
      <c r="C67" s="1" t="s">
        <v>19</v>
      </c>
      <c r="D67" s="1" t="s">
        <v>59</v>
      </c>
      <c r="E67" s="19" t="str">
        <f t="shared" si="1"/>
        <v>[2024-04-16T17:46:05.678901] my-otel-demo-otelcol - ERROR --: OpenTelemetry collector crashed. Restarting...</v>
      </c>
    </row>
    <row r="68">
      <c r="A68" s="1" t="s">
        <v>314</v>
      </c>
      <c r="B68" s="1" t="s">
        <v>138</v>
      </c>
      <c r="C68" s="1" t="s">
        <v>189</v>
      </c>
      <c r="D68" s="1" t="s">
        <v>192</v>
      </c>
      <c r="E68" s="19" t="str">
        <f t="shared" si="1"/>
        <v>[2024-04-16T17:46:10.789012] my-otel-demo-paymentservice - WARNING --: Payment processing delayed. Bank server maintenance in progress.</v>
      </c>
    </row>
    <row r="69">
      <c r="A69" s="1" t="s">
        <v>315</v>
      </c>
      <c r="B69" s="1" t="s">
        <v>61</v>
      </c>
      <c r="C69" s="1" t="s">
        <v>19</v>
      </c>
      <c r="D69" s="1" t="s">
        <v>62</v>
      </c>
      <c r="E69" s="19" t="str">
        <f t="shared" si="1"/>
        <v>[2024-04-16T17:46:15.890123] my-otel-demo-productcatalogservice - ERROR --: Database query failed. Product details unavailable.</v>
      </c>
    </row>
    <row r="70">
      <c r="A70" s="1" t="s">
        <v>316</v>
      </c>
      <c r="B70" s="1" t="s">
        <v>143</v>
      </c>
      <c r="C70" s="1" t="s">
        <v>189</v>
      </c>
      <c r="D70" s="1" t="s">
        <v>194</v>
      </c>
      <c r="E70" s="19" t="str">
        <f t="shared" si="1"/>
        <v>[2024-04-16T17:46:20.901234] my-otel-demo-prometheus-server - WARNING --: Prometheus server restarted. Configuration update applied.</v>
      </c>
    </row>
    <row r="71">
      <c r="A71" s="1" t="s">
        <v>317</v>
      </c>
      <c r="B71" s="1" t="s">
        <v>64</v>
      </c>
      <c r="C71" s="1" t="s">
        <v>19</v>
      </c>
      <c r="D71" s="1" t="s">
        <v>65</v>
      </c>
      <c r="E71" s="19" t="str">
        <f t="shared" si="1"/>
        <v>[2024-04-16T17:46:25.012345] my-otel-demo-quoteservice - ERROR --: Failed to generate random quote. External API request failed.</v>
      </c>
    </row>
    <row r="72">
      <c r="A72" s="1" t="s">
        <v>318</v>
      </c>
      <c r="B72" s="1" t="s">
        <v>67</v>
      </c>
      <c r="C72" s="1" t="s">
        <v>19</v>
      </c>
      <c r="D72" s="1" t="s">
        <v>68</v>
      </c>
      <c r="E72" s="19" t="str">
        <f t="shared" si="1"/>
        <v>[2024-04-16T17:46:30.123456] my-otel-demo-recommendationservice - ERROR --: Error retrieving recommendation. Internal server error.</v>
      </c>
    </row>
    <row r="73">
      <c r="A73" s="1" t="s">
        <v>319</v>
      </c>
      <c r="B73" s="1" t="s">
        <v>70</v>
      </c>
      <c r="C73" s="1" t="s">
        <v>19</v>
      </c>
      <c r="D73" s="1" t="s">
        <v>71</v>
      </c>
      <c r="E73" s="19" t="str">
        <f t="shared" si="1"/>
        <v>[2024-04-16T17:46:35.234567] my-otel-demo-redis - ERROR --: Redis server crashed. Data loss possible. Restarting...</v>
      </c>
    </row>
    <row r="74">
      <c r="A74" s="1" t="s">
        <v>320</v>
      </c>
      <c r="B74" s="1" t="s">
        <v>152</v>
      </c>
      <c r="C74" s="1" t="s">
        <v>189</v>
      </c>
      <c r="D74" s="1" t="s">
        <v>196</v>
      </c>
      <c r="E74" s="19" t="str">
        <f t="shared" si="1"/>
        <v>[2024-04-16T17:46:40.345678] my-otel-demo-shippingservice - WARNING --: Shipping delayed. Courier service strike ongoing.</v>
      </c>
    </row>
    <row r="75">
      <c r="A75" s="1" t="s">
        <v>321</v>
      </c>
      <c r="B75" s="1" t="s">
        <v>102</v>
      </c>
      <c r="C75" s="1" t="s">
        <v>103</v>
      </c>
      <c r="D75" s="1" t="s">
        <v>274</v>
      </c>
      <c r="E75" s="19" t="str">
        <f t="shared" si="1"/>
        <v>[2024-04-16T17:46:45.456789] otel-demo-opensearch - INFO --: Indexing stalled. Elasticsearch cluster overloaded.</v>
      </c>
    </row>
    <row r="76">
      <c r="A76" s="1" t="s">
        <v>322</v>
      </c>
      <c r="B76" s="1" t="s">
        <v>73</v>
      </c>
      <c r="C76" s="1" t="s">
        <v>19</v>
      </c>
      <c r="D76" s="1" t="s">
        <v>74</v>
      </c>
      <c r="E76" s="19" t="str">
        <f t="shared" si="1"/>
        <v>[2024-04-16T17:46:50.567890] otel-demo-opensearch-headless - ERROR --: Search query failed. Elasticsearch query syntax error.</v>
      </c>
    </row>
    <row r="77">
      <c r="A77" s="1" t="s">
        <v>323</v>
      </c>
      <c r="B77" s="1" t="s">
        <v>18</v>
      </c>
      <c r="C77" s="1" t="s">
        <v>19</v>
      </c>
      <c r="D77" s="1" t="s">
        <v>20</v>
      </c>
      <c r="E77" s="19" t="str">
        <f t="shared" si="1"/>
        <v>[2024-04-16T17:46:55.678901] kubernetes - ERROR --: Pod my-otel-demo-cartservice restarted due to out-of-memory error.</v>
      </c>
    </row>
    <row r="78">
      <c r="A78" s="1" t="s">
        <v>324</v>
      </c>
      <c r="B78" s="1" t="s">
        <v>22</v>
      </c>
      <c r="C78" s="1" t="s">
        <v>19</v>
      </c>
      <c r="D78" s="1" t="s">
        <v>23</v>
      </c>
      <c r="E78" s="19" t="str">
        <f t="shared" si="1"/>
        <v>[2024-04-16T17:47:00.789012] my-otel-demo-adservice - ERROR --: Error processing request for ad ID: 12345. Database connection timed out.</v>
      </c>
    </row>
    <row r="79">
      <c r="A79" s="1" t="s">
        <v>325</v>
      </c>
      <c r="B79" s="1" t="s">
        <v>25</v>
      </c>
      <c r="C79" s="1" t="s">
        <v>19</v>
      </c>
      <c r="D79" s="1" t="s">
        <v>26</v>
      </c>
      <c r="E79" s="19" t="str">
        <f t="shared" si="1"/>
        <v>[2024-04-16T17:47:05.890123] my-otel-demo-cartservice - ERROR --: Failed to add item with ID: 67890 to cart. Item out of stock.</v>
      </c>
    </row>
    <row r="80">
      <c r="A80" s="1" t="s">
        <v>326</v>
      </c>
      <c r="B80" s="1" t="s">
        <v>28</v>
      </c>
      <c r="C80" s="1" t="s">
        <v>19</v>
      </c>
      <c r="D80" s="1" t="s">
        <v>29</v>
      </c>
      <c r="E80" s="19" t="str">
        <f t="shared" si="1"/>
        <v>[2024-04-16T17:47:10.901234] my-otel-demo-checkoutservice - ERROR --: Payment failed for user: john@example.com. Insufficient funds.</v>
      </c>
    </row>
    <row r="81">
      <c r="A81" s="1" t="s">
        <v>327</v>
      </c>
      <c r="B81" s="1" t="s">
        <v>31</v>
      </c>
      <c r="C81" s="1" t="s">
        <v>19</v>
      </c>
      <c r="D81" s="1" t="s">
        <v>32</v>
      </c>
      <c r="E81" s="19" t="str">
        <f t="shared" si="1"/>
        <v>[2024-04-16T17:47:15.012345] my-otel-demo-currencyservice - ERROR --: Error converting currency. Exchange rate service unavailable.</v>
      </c>
    </row>
    <row r="82">
      <c r="A82" s="1" t="s">
        <v>328</v>
      </c>
      <c r="B82" s="1" t="s">
        <v>34</v>
      </c>
      <c r="C82" s="1" t="s">
        <v>19</v>
      </c>
      <c r="D82" s="1" t="s">
        <v>35</v>
      </c>
      <c r="E82" s="19" t="str">
        <f t="shared" si="1"/>
        <v>[2024-04-16T17:47:20.123456] my-otel-demo-emailservice - ERROR --: Failed to send order confirmation email to: john@example.com. SMTP server error.</v>
      </c>
    </row>
    <row r="83">
      <c r="A83" s="1" t="s">
        <v>329</v>
      </c>
      <c r="B83" s="1" t="s">
        <v>37</v>
      </c>
      <c r="C83" s="1" t="s">
        <v>19</v>
      </c>
      <c r="D83" s="1" t="s">
        <v>38</v>
      </c>
      <c r="E83" s="19" t="str">
        <f t="shared" si="1"/>
        <v>[2024-04-16T17:47:25.234567] my-otel-demo-flagd - ERROR --: Failed to update feature flag 'new_feature_enabled'. Database connection lost.</v>
      </c>
    </row>
    <row r="84">
      <c r="A84" s="1" t="s">
        <v>330</v>
      </c>
      <c r="B84" s="1" t="s">
        <v>40</v>
      </c>
      <c r="C84" s="1" t="s">
        <v>19</v>
      </c>
      <c r="D84" s="1" t="s">
        <v>41</v>
      </c>
      <c r="E84" s="19" t="str">
        <f t="shared" si="1"/>
        <v>[2024-04-16T17:47:30.345678] my-otel-demo-frontend - ERROR --: Error loading homepage for user: john@example.com. Frontend server crashed.</v>
      </c>
    </row>
    <row r="85">
      <c r="A85" s="1" t="s">
        <v>331</v>
      </c>
      <c r="B85" s="1" t="s">
        <v>43</v>
      </c>
      <c r="C85" s="1" t="s">
        <v>19</v>
      </c>
      <c r="D85" s="1" t="s">
        <v>44</v>
      </c>
      <c r="E85" s="19" t="str">
        <f t="shared" si="1"/>
        <v>[2024-04-16T17:47:35.456789] my-otel-demo-frontendproxy - ERROR --: Unable to reroute traffic. Backend server not responding.</v>
      </c>
    </row>
    <row r="86">
      <c r="A86" s="1" t="s">
        <v>332</v>
      </c>
      <c r="B86" s="1" t="s">
        <v>122</v>
      </c>
      <c r="C86" s="1" t="s">
        <v>189</v>
      </c>
      <c r="D86" s="1" t="s">
        <v>198</v>
      </c>
      <c r="E86" s="19" t="str">
        <f t="shared" si="1"/>
        <v>[2024-04-16T17:47:40.567890] my-otel-demo-grafana - WARNING --: Disk usage exceeded 90% on node-1. Disk cleanup initiated.</v>
      </c>
    </row>
    <row r="87">
      <c r="A87" s="1" t="s">
        <v>333</v>
      </c>
      <c r="B87" s="1" t="s">
        <v>46</v>
      </c>
      <c r="C87" s="1" t="s">
        <v>19</v>
      </c>
      <c r="D87" s="1" t="s">
        <v>47</v>
      </c>
      <c r="E87" s="19" t="str">
        <f t="shared" si="1"/>
        <v>[2024-04-16T17:47:45.678901] my-otel-demo-jaeger-agent - ERROR --: Jaeger agent stopped unexpectedly. Restarting...</v>
      </c>
    </row>
    <row r="88">
      <c r="A88" s="1" t="s">
        <v>334</v>
      </c>
      <c r="B88" s="1" t="s">
        <v>49</v>
      </c>
      <c r="C88" s="1" t="s">
        <v>19</v>
      </c>
      <c r="D88" s="1" t="s">
        <v>50</v>
      </c>
      <c r="E88" s="19" t="str">
        <f t="shared" si="1"/>
        <v>[2024-04-16T17:47:50.789012] my-otel-demo-jaeger-collector - ERROR --: Error processing traces from my-otel-demo-frontend. Invalid trace format.</v>
      </c>
    </row>
    <row r="89">
      <c r="A89" s="1" t="s">
        <v>335</v>
      </c>
      <c r="B89" s="1" t="s">
        <v>52</v>
      </c>
      <c r="C89" s="1" t="s">
        <v>19</v>
      </c>
      <c r="D89" s="1" t="s">
        <v>53</v>
      </c>
      <c r="E89" s="19" t="str">
        <f t="shared" si="1"/>
        <v>[2024-04-16T17:47:55.890123] my-otel-demo-jaeger-query - ERROR --: Failed to query traces. Database query timeout.</v>
      </c>
    </row>
    <row r="90">
      <c r="A90" s="1" t="s">
        <v>336</v>
      </c>
      <c r="B90" s="1" t="s">
        <v>55</v>
      </c>
      <c r="C90" s="1" t="s">
        <v>19</v>
      </c>
      <c r="D90" s="1" t="s">
        <v>56</v>
      </c>
      <c r="E90" s="19" t="str">
        <f t="shared" si="1"/>
        <v>[2024-04-16T17:48:00.901234] my-otel-demo-kafka - ERROR --: Error consuming message from topic: "user_activity". Kafka broker unreachable.</v>
      </c>
    </row>
    <row r="91">
      <c r="A91" s="1" t="s">
        <v>337</v>
      </c>
      <c r="B91" s="1" t="s">
        <v>133</v>
      </c>
      <c r="C91" s="1" t="s">
        <v>189</v>
      </c>
      <c r="D91" s="1" t="s">
        <v>190</v>
      </c>
      <c r="E91" s="19" t="str">
        <f t="shared" si="1"/>
        <v>[2024-04-16T17:48:05.012345] my-otel-demo-loadgenerator - WARNING --: Load generation stopped. Server overloaded.</v>
      </c>
    </row>
    <row r="92">
      <c r="A92" s="1" t="s">
        <v>338</v>
      </c>
      <c r="B92" s="1" t="s">
        <v>58</v>
      </c>
      <c r="C92" s="1" t="s">
        <v>19</v>
      </c>
      <c r="D92" s="1" t="s">
        <v>59</v>
      </c>
      <c r="E92" s="19" t="str">
        <f t="shared" si="1"/>
        <v>[2024-04-16T17:48:10.123456] my-otel-demo-otelcol - ERROR --: OpenTelemetry collector crashed. Restarting...</v>
      </c>
    </row>
    <row r="93">
      <c r="A93" s="1" t="s">
        <v>339</v>
      </c>
      <c r="B93" s="1" t="s">
        <v>138</v>
      </c>
      <c r="C93" s="1" t="s">
        <v>189</v>
      </c>
      <c r="D93" s="1" t="s">
        <v>192</v>
      </c>
      <c r="E93" s="19" t="str">
        <f t="shared" si="1"/>
        <v>[2024-04-16T17:48:15.234567] my-otel-demo-paymentservice - WARNING --: Payment processing delayed. Bank server maintenance in progress.</v>
      </c>
    </row>
    <row r="94">
      <c r="A94" s="1" t="s">
        <v>340</v>
      </c>
      <c r="B94" s="1" t="s">
        <v>61</v>
      </c>
      <c r="C94" s="1" t="s">
        <v>19</v>
      </c>
      <c r="D94" s="1" t="s">
        <v>62</v>
      </c>
      <c r="E94" s="19" t="str">
        <f t="shared" si="1"/>
        <v>[2024-04-16T17:48:20.345678] my-otel-demo-productcatalogservice - ERROR --: Database query failed. Product details unavailable.</v>
      </c>
    </row>
    <row r="95">
      <c r="A95" s="1" t="s">
        <v>341</v>
      </c>
      <c r="B95" s="1" t="s">
        <v>143</v>
      </c>
      <c r="C95" s="1" t="s">
        <v>189</v>
      </c>
      <c r="D95" s="1" t="s">
        <v>194</v>
      </c>
      <c r="E95" s="19" t="str">
        <f t="shared" si="1"/>
        <v>[2024-04-16T17:48:25.456789] my-otel-demo-prometheus-server - WARNING --: Prometheus server restarted. Configuration update applied.</v>
      </c>
    </row>
    <row r="96">
      <c r="A96" s="1" t="s">
        <v>342</v>
      </c>
      <c r="B96" s="1" t="s">
        <v>64</v>
      </c>
      <c r="C96" s="1" t="s">
        <v>19</v>
      </c>
      <c r="D96" s="1" t="s">
        <v>65</v>
      </c>
      <c r="E96" s="19" t="str">
        <f t="shared" si="1"/>
        <v>[2024-04-16T17:48:30.567890] my-otel-demo-quoteservice - ERROR --: Failed to generate random quote. External API request failed.</v>
      </c>
    </row>
    <row r="97">
      <c r="A97" s="1" t="s">
        <v>343</v>
      </c>
      <c r="B97" s="1" t="s">
        <v>67</v>
      </c>
      <c r="C97" s="1" t="s">
        <v>19</v>
      </c>
      <c r="D97" s="1" t="s">
        <v>68</v>
      </c>
      <c r="E97" s="19" t="str">
        <f t="shared" si="1"/>
        <v>[2024-04-16T17:48:35.678901] my-otel-demo-recommendationservice - ERROR --: Error retrieving recommendation. Internal server error.</v>
      </c>
    </row>
    <row r="98">
      <c r="A98" s="1" t="s">
        <v>344</v>
      </c>
      <c r="B98" s="1" t="s">
        <v>70</v>
      </c>
      <c r="C98" s="1" t="s">
        <v>19</v>
      </c>
      <c r="D98" s="1" t="s">
        <v>71</v>
      </c>
      <c r="E98" s="19" t="str">
        <f t="shared" si="1"/>
        <v>[2024-04-16T17:48:40.789012] my-otel-demo-redis - ERROR --: Redis server crashed. Data loss possible. Restarting...</v>
      </c>
    </row>
    <row r="99">
      <c r="A99" s="1" t="s">
        <v>345</v>
      </c>
      <c r="B99" s="1" t="s">
        <v>152</v>
      </c>
      <c r="C99" s="1" t="s">
        <v>189</v>
      </c>
      <c r="D99" s="1" t="s">
        <v>196</v>
      </c>
      <c r="E99" s="19" t="str">
        <f t="shared" si="1"/>
        <v>[2024-04-16T17:48:45.890123] my-otel-demo-shippingservice - WARNING --: Shipping delayed. Courier service strike ongoing.</v>
      </c>
    </row>
    <row r="100">
      <c r="A100" s="1" t="s">
        <v>346</v>
      </c>
      <c r="B100" s="1" t="s">
        <v>102</v>
      </c>
      <c r="C100" s="1" t="s">
        <v>103</v>
      </c>
      <c r="D100" s="1" t="s">
        <v>274</v>
      </c>
      <c r="E100" s="19" t="str">
        <f t="shared" si="1"/>
        <v>[2024-04-16T17:48:50.901234] otel-demo-opensearch - INFO --: Indexing stalled. Elasticsearch cluster overloaded.</v>
      </c>
    </row>
    <row r="101">
      <c r="A101" s="1" t="s">
        <v>347</v>
      </c>
      <c r="B101" s="1" t="s">
        <v>73</v>
      </c>
      <c r="C101" s="1" t="s">
        <v>19</v>
      </c>
      <c r="D101" s="1" t="s">
        <v>74</v>
      </c>
      <c r="E101" s="19" t="str">
        <f t="shared" si="1"/>
        <v>[2024-04-16T17:48:55.012345] otel-demo-opensearch-headless - ERROR --: Search query failed. Elasticsearch query syntax error.</v>
      </c>
    </row>
    <row r="102">
      <c r="A102" s="1" t="s">
        <v>348</v>
      </c>
      <c r="B102" s="1" t="s">
        <v>18</v>
      </c>
      <c r="C102" s="1" t="s">
        <v>19</v>
      </c>
      <c r="D102" s="1" t="s">
        <v>20</v>
      </c>
      <c r="E102" s="19" t="str">
        <f t="shared" si="1"/>
        <v>[2024-04-16T17:49:00.123456] kubernetes - ERROR --: Pod my-otel-demo-cartservice restarted due to out-of-memory error.</v>
      </c>
    </row>
    <row r="103">
      <c r="A103" s="1" t="s">
        <v>349</v>
      </c>
      <c r="B103" s="1" t="s">
        <v>22</v>
      </c>
      <c r="C103" s="1" t="s">
        <v>19</v>
      </c>
      <c r="D103" s="1" t="s">
        <v>23</v>
      </c>
      <c r="E103" s="19" t="str">
        <f t="shared" si="1"/>
        <v>[2024-04-16T17:49:05.234567] my-otel-demo-adservice - ERROR --: Error processing request for ad ID: 12345. Database connection timed out.</v>
      </c>
    </row>
    <row r="104">
      <c r="A104" s="1" t="s">
        <v>350</v>
      </c>
      <c r="B104" s="1" t="s">
        <v>25</v>
      </c>
      <c r="C104" s="1" t="s">
        <v>19</v>
      </c>
      <c r="D104" s="1" t="s">
        <v>26</v>
      </c>
      <c r="E104" s="19" t="str">
        <f t="shared" si="1"/>
        <v>[2024-04-16T17:49:10.345678] my-otel-demo-cartservice - ERROR --: Failed to add item with ID: 67890 to cart. Item out of stock.</v>
      </c>
    </row>
    <row r="105">
      <c r="A105" s="1" t="s">
        <v>351</v>
      </c>
      <c r="B105" s="1" t="s">
        <v>28</v>
      </c>
      <c r="C105" s="1" t="s">
        <v>19</v>
      </c>
      <c r="D105" s="1" t="s">
        <v>29</v>
      </c>
      <c r="E105" s="19" t="str">
        <f t="shared" si="1"/>
        <v>[2024-04-16T17:49:15.456789] my-otel-demo-checkoutservice - ERROR --: Payment failed for user: john@example.com. Insufficient funds.</v>
      </c>
    </row>
    <row r="106">
      <c r="A106" s="1" t="s">
        <v>352</v>
      </c>
      <c r="B106" s="1" t="s">
        <v>31</v>
      </c>
      <c r="C106" s="1" t="s">
        <v>19</v>
      </c>
      <c r="D106" s="1" t="s">
        <v>32</v>
      </c>
      <c r="E106" s="19" t="str">
        <f t="shared" si="1"/>
        <v>[2024-04-16T17:49:20.567890] my-otel-demo-currencyservice - ERROR --: Error converting currency. Exchange rate service unavailable.</v>
      </c>
    </row>
    <row r="107">
      <c r="A107" s="1" t="s">
        <v>353</v>
      </c>
      <c r="B107" s="1" t="s">
        <v>34</v>
      </c>
      <c r="C107" s="1" t="s">
        <v>19</v>
      </c>
      <c r="D107" s="1" t="s">
        <v>35</v>
      </c>
      <c r="E107" s="19" t="str">
        <f t="shared" si="1"/>
        <v>[2024-04-16T17:49:25.678901] my-otel-demo-emailservice - ERROR --: Failed to send order confirmation email to: john@example.com. SMTP server error.</v>
      </c>
    </row>
    <row r="108">
      <c r="A108" s="1" t="s">
        <v>354</v>
      </c>
      <c r="B108" s="1" t="s">
        <v>37</v>
      </c>
      <c r="C108" s="1" t="s">
        <v>19</v>
      </c>
      <c r="D108" s="1" t="s">
        <v>38</v>
      </c>
      <c r="E108" s="19" t="str">
        <f t="shared" si="1"/>
        <v>[2024-04-16T17:49:30.789012] my-otel-demo-flagd - ERROR --: Failed to update feature flag 'new_feature_enabled'. Database connection lost.</v>
      </c>
    </row>
    <row r="109">
      <c r="A109" s="1" t="s">
        <v>355</v>
      </c>
      <c r="B109" s="1" t="s">
        <v>40</v>
      </c>
      <c r="C109" s="1" t="s">
        <v>19</v>
      </c>
      <c r="D109" s="1" t="s">
        <v>41</v>
      </c>
      <c r="E109" s="19" t="str">
        <f t="shared" si="1"/>
        <v>[2024-04-16T17:49:35.890123] my-otel-demo-frontend - ERROR --: Error loading homepage for user: john@example.com. Frontend server crashed.</v>
      </c>
    </row>
    <row r="110">
      <c r="A110" s="1" t="s">
        <v>356</v>
      </c>
      <c r="B110" s="1" t="s">
        <v>43</v>
      </c>
      <c r="C110" s="1" t="s">
        <v>19</v>
      </c>
      <c r="D110" s="1" t="s">
        <v>44</v>
      </c>
      <c r="E110" s="19" t="str">
        <f t="shared" si="1"/>
        <v>[2024-04-16T17:49:40.901234] my-otel-demo-frontendproxy - ERROR --: Unable to reroute traffic. Backend server not responding.</v>
      </c>
    </row>
    <row r="111">
      <c r="A111" s="1" t="s">
        <v>357</v>
      </c>
      <c r="B111" s="1" t="s">
        <v>122</v>
      </c>
      <c r="C111" s="1" t="s">
        <v>189</v>
      </c>
      <c r="D111" s="1" t="s">
        <v>198</v>
      </c>
      <c r="E111" s="19" t="str">
        <f t="shared" si="1"/>
        <v>[2024-04-16T17:49:45.012345] my-otel-demo-grafana - WARNING --: Disk usage exceeded 90% on node-1. Disk cleanup initiated.</v>
      </c>
    </row>
    <row r="112">
      <c r="A112" s="1" t="s">
        <v>358</v>
      </c>
      <c r="B112" s="1" t="s">
        <v>46</v>
      </c>
      <c r="C112" s="1" t="s">
        <v>19</v>
      </c>
      <c r="D112" s="1" t="s">
        <v>47</v>
      </c>
      <c r="E112" s="19" t="str">
        <f t="shared" si="1"/>
        <v>[2024-04-16T17:49:50.123456] my-otel-demo-jaeger-agent - ERROR --: Jaeger agent stopped unexpectedly. Restarting...</v>
      </c>
    </row>
    <row r="113">
      <c r="A113" s="1" t="s">
        <v>359</v>
      </c>
      <c r="B113" s="1" t="s">
        <v>49</v>
      </c>
      <c r="C113" s="1" t="s">
        <v>19</v>
      </c>
      <c r="D113" s="1" t="s">
        <v>50</v>
      </c>
      <c r="E113" s="19" t="str">
        <f t="shared" si="1"/>
        <v>[2024-04-16T17:49:55.234567] my-otel-demo-jaeger-collector - ERROR --: Error processing traces from my-otel-demo-frontend. Invalid trace format.</v>
      </c>
    </row>
    <row r="114">
      <c r="A114" s="1" t="s">
        <v>360</v>
      </c>
      <c r="B114" s="1" t="s">
        <v>52</v>
      </c>
      <c r="C114" s="1" t="s">
        <v>19</v>
      </c>
      <c r="D114" s="1" t="s">
        <v>53</v>
      </c>
      <c r="E114" s="19" t="str">
        <f t="shared" si="1"/>
        <v>[2024-04-16T17:50:00.345678] my-otel-demo-jaeger-query - ERROR --: Failed to query traces. Database query timeout.</v>
      </c>
    </row>
    <row r="115">
      <c r="A115" s="1" t="s">
        <v>361</v>
      </c>
      <c r="B115" s="1" t="s">
        <v>55</v>
      </c>
      <c r="C115" s="1" t="s">
        <v>19</v>
      </c>
      <c r="D115" s="1" t="s">
        <v>56</v>
      </c>
      <c r="E115" s="19" t="str">
        <f t="shared" si="1"/>
        <v>[2024-04-16T17:50:05.456789] my-otel-demo-kafka - ERROR --: Error consuming message from topic: "user_activity". Kafka broker unreachable.</v>
      </c>
    </row>
    <row r="116">
      <c r="A116" s="1" t="s">
        <v>362</v>
      </c>
      <c r="B116" s="1" t="s">
        <v>133</v>
      </c>
      <c r="C116" s="1" t="s">
        <v>189</v>
      </c>
      <c r="D116" s="1" t="s">
        <v>190</v>
      </c>
      <c r="E116" s="19" t="str">
        <f t="shared" si="1"/>
        <v>[2024-04-16T17:50:10.567890] my-otel-demo-loadgenerator - WARNING --: Load generation stopped. Server overloaded.</v>
      </c>
    </row>
    <row r="117">
      <c r="A117" s="1" t="s">
        <v>363</v>
      </c>
      <c r="B117" s="1" t="s">
        <v>58</v>
      </c>
      <c r="C117" s="1" t="s">
        <v>19</v>
      </c>
      <c r="D117" s="1" t="s">
        <v>59</v>
      </c>
      <c r="E117" s="19" t="str">
        <f t="shared" si="1"/>
        <v>[2024-04-16T17:50:15.678901] my-otel-demo-otelcol - ERROR --: OpenTelemetry collector crashed. Restarting...</v>
      </c>
    </row>
    <row r="118">
      <c r="A118" s="1" t="s">
        <v>364</v>
      </c>
      <c r="B118" s="1" t="s">
        <v>138</v>
      </c>
      <c r="C118" s="1" t="s">
        <v>189</v>
      </c>
      <c r="D118" s="1" t="s">
        <v>192</v>
      </c>
      <c r="E118" s="19" t="str">
        <f t="shared" si="1"/>
        <v>[2024-04-16T17:50:20.789012] my-otel-demo-paymentservice - WARNING --: Payment processing delayed. Bank server maintenance in progress.</v>
      </c>
    </row>
    <row r="119">
      <c r="A119" s="1" t="s">
        <v>365</v>
      </c>
      <c r="B119" s="1" t="s">
        <v>61</v>
      </c>
      <c r="C119" s="1" t="s">
        <v>19</v>
      </c>
      <c r="D119" s="1" t="s">
        <v>62</v>
      </c>
      <c r="E119" s="19" t="str">
        <f t="shared" si="1"/>
        <v>[2024-04-16T17:50:25.890123] my-otel-demo-productcatalogservice - ERROR --: Database query failed. Product details unavailable.</v>
      </c>
    </row>
    <row r="120">
      <c r="A120" s="1" t="s">
        <v>366</v>
      </c>
      <c r="B120" s="1" t="s">
        <v>143</v>
      </c>
      <c r="C120" s="1" t="s">
        <v>189</v>
      </c>
      <c r="D120" s="1" t="s">
        <v>194</v>
      </c>
      <c r="E120" s="19" t="str">
        <f t="shared" si="1"/>
        <v>[2024-04-16T17:50:30.901234] my-otel-demo-prometheus-server - WARNING --: Prometheus server restarted. Configuration update applied.</v>
      </c>
    </row>
    <row r="121">
      <c r="A121" s="1" t="s">
        <v>367</v>
      </c>
      <c r="B121" s="1" t="s">
        <v>64</v>
      </c>
      <c r="C121" s="1" t="s">
        <v>19</v>
      </c>
      <c r="D121" s="1" t="s">
        <v>65</v>
      </c>
      <c r="E121" s="19" t="str">
        <f t="shared" si="1"/>
        <v>[2024-04-16T17:50:35.012345] my-otel-demo-quoteservice - ERROR --: Failed to generate random quote. External API request failed.</v>
      </c>
    </row>
    <row r="122">
      <c r="A122" s="1" t="s">
        <v>368</v>
      </c>
      <c r="B122" s="1" t="s">
        <v>67</v>
      </c>
      <c r="C122" s="1" t="s">
        <v>19</v>
      </c>
      <c r="D122" s="1" t="s">
        <v>68</v>
      </c>
      <c r="E122" s="19" t="str">
        <f t="shared" si="1"/>
        <v>[2024-04-16T17:50:40.123456] my-otel-demo-recommendationservice - ERROR --: Error retrieving recommendation. Internal server error.</v>
      </c>
    </row>
    <row r="123">
      <c r="A123" s="1" t="s">
        <v>369</v>
      </c>
      <c r="B123" s="1" t="s">
        <v>70</v>
      </c>
      <c r="C123" s="1" t="s">
        <v>19</v>
      </c>
      <c r="D123" s="1" t="s">
        <v>71</v>
      </c>
      <c r="E123" s="19" t="str">
        <f t="shared" si="1"/>
        <v>[2024-04-16T17:50:45.234567] my-otel-demo-redis - ERROR --: Redis server crashed. Data loss possible. Restarting...</v>
      </c>
    </row>
    <row r="124">
      <c r="A124" s="1" t="s">
        <v>370</v>
      </c>
      <c r="B124" s="1" t="s">
        <v>152</v>
      </c>
      <c r="C124" s="1" t="s">
        <v>189</v>
      </c>
      <c r="D124" s="1" t="s">
        <v>196</v>
      </c>
      <c r="E124" s="19" t="str">
        <f t="shared" si="1"/>
        <v>[2024-04-16T17:50:50.345678] my-otel-demo-shippingservice - WARNING --: Shipping delayed. Courier service strike ongoing.</v>
      </c>
    </row>
    <row r="125">
      <c r="A125" s="1" t="s">
        <v>371</v>
      </c>
      <c r="B125" s="1" t="s">
        <v>102</v>
      </c>
      <c r="C125" s="1" t="s">
        <v>103</v>
      </c>
      <c r="D125" s="1" t="s">
        <v>274</v>
      </c>
      <c r="E125" s="19" t="str">
        <f t="shared" si="1"/>
        <v>[2024-04-16T17:50:55.456789] otel-demo-opensearch - INFO --: Indexing stalled. Elasticsearch cluster overloaded.</v>
      </c>
    </row>
    <row r="126">
      <c r="A126" s="1" t="s">
        <v>372</v>
      </c>
      <c r="B126" s="1" t="s">
        <v>73</v>
      </c>
      <c r="C126" s="1" t="s">
        <v>19</v>
      </c>
      <c r="D126" s="1" t="s">
        <v>74</v>
      </c>
      <c r="E126" s="19" t="str">
        <f t="shared" si="1"/>
        <v>[2024-04-16T17:51:00.567890] otel-demo-opensearch-headless - ERROR --: Search query failed. Elasticsearch query syntax error.</v>
      </c>
    </row>
    <row r="127">
      <c r="A127" s="1" t="s">
        <v>373</v>
      </c>
      <c r="B127" s="1" t="s">
        <v>18</v>
      </c>
      <c r="C127" s="1" t="s">
        <v>19</v>
      </c>
      <c r="D127" s="1" t="s">
        <v>20</v>
      </c>
      <c r="E127" s="19" t="str">
        <f t="shared" si="1"/>
        <v>[2024-04-16T17:51:05.678901] kubernetes - ERROR --: Pod my-otel-demo-cartservice restarted due to out-of-memory error.</v>
      </c>
    </row>
    <row r="128">
      <c r="A128" s="1" t="s">
        <v>374</v>
      </c>
      <c r="B128" s="1" t="s">
        <v>22</v>
      </c>
      <c r="C128" s="1" t="s">
        <v>19</v>
      </c>
      <c r="D128" s="1" t="s">
        <v>23</v>
      </c>
      <c r="E128" s="19" t="str">
        <f t="shared" si="1"/>
        <v>[2024-04-16T17:51:10.789012] my-otel-demo-adservice - ERROR --: Error processing request for ad ID: 12345. Database connection timed out.</v>
      </c>
    </row>
    <row r="129">
      <c r="A129" s="1" t="s">
        <v>375</v>
      </c>
      <c r="B129" s="1" t="s">
        <v>25</v>
      </c>
      <c r="C129" s="1" t="s">
        <v>19</v>
      </c>
      <c r="D129" s="1" t="s">
        <v>26</v>
      </c>
      <c r="E129" s="19" t="str">
        <f t="shared" si="1"/>
        <v>[2024-04-16T17:51:15.890123] my-otel-demo-cartservice - ERROR --: Failed to add item with ID: 67890 to cart. Item out of stock.</v>
      </c>
    </row>
    <row r="130">
      <c r="A130" s="1" t="s">
        <v>376</v>
      </c>
      <c r="B130" s="1" t="s">
        <v>28</v>
      </c>
      <c r="C130" s="1" t="s">
        <v>19</v>
      </c>
      <c r="D130" s="1" t="s">
        <v>29</v>
      </c>
      <c r="E130" s="19" t="str">
        <f t="shared" si="1"/>
        <v>[2024-04-16T17:51:20.901234] my-otel-demo-checkoutservice - ERROR --: Payment failed for user: john@example.com. Insufficient funds.</v>
      </c>
    </row>
    <row r="131">
      <c r="A131" s="1" t="s">
        <v>377</v>
      </c>
      <c r="B131" s="1" t="s">
        <v>31</v>
      </c>
      <c r="C131" s="1" t="s">
        <v>19</v>
      </c>
      <c r="D131" s="1" t="s">
        <v>32</v>
      </c>
      <c r="E131" s="19" t="str">
        <f t="shared" si="1"/>
        <v>[2024-04-16T17:51:25.012345] my-otel-demo-currencyservice - ERROR --: Error converting currency. Exchange rate service unavailable.</v>
      </c>
    </row>
    <row r="132">
      <c r="A132" s="1" t="s">
        <v>378</v>
      </c>
      <c r="B132" s="1" t="s">
        <v>34</v>
      </c>
      <c r="C132" s="1" t="s">
        <v>19</v>
      </c>
      <c r="D132" s="1" t="s">
        <v>35</v>
      </c>
      <c r="E132" s="19" t="str">
        <f t="shared" si="1"/>
        <v>[2024-04-16T17:51:30.123456] my-otel-demo-emailservice - ERROR --: Failed to send order confirmation email to: john@example.com. SMTP server error.</v>
      </c>
    </row>
    <row r="133">
      <c r="A133" s="1" t="s">
        <v>379</v>
      </c>
      <c r="B133" s="1" t="s">
        <v>37</v>
      </c>
      <c r="C133" s="1" t="s">
        <v>19</v>
      </c>
      <c r="D133" s="1" t="s">
        <v>38</v>
      </c>
      <c r="E133" s="19" t="str">
        <f t="shared" si="1"/>
        <v>[2024-04-16T17:51:35.234567] my-otel-demo-flagd - ERROR --: Failed to update feature flag 'new_feature_enabled'. Database connection lost.</v>
      </c>
    </row>
    <row r="134">
      <c r="A134" s="1" t="s">
        <v>380</v>
      </c>
      <c r="B134" s="1" t="s">
        <v>40</v>
      </c>
      <c r="C134" s="1" t="s">
        <v>19</v>
      </c>
      <c r="D134" s="1" t="s">
        <v>41</v>
      </c>
      <c r="E134" s="19" t="str">
        <f t="shared" si="1"/>
        <v>[2024-04-16T17:51:40.345678] my-otel-demo-frontend - ERROR --: Error loading homepage for user: john@example.com. Frontend server crashed.</v>
      </c>
    </row>
    <row r="135">
      <c r="A135" s="1" t="s">
        <v>381</v>
      </c>
      <c r="B135" s="1" t="s">
        <v>43</v>
      </c>
      <c r="C135" s="1" t="s">
        <v>19</v>
      </c>
      <c r="D135" s="1" t="s">
        <v>44</v>
      </c>
      <c r="E135" s="19" t="str">
        <f t="shared" si="1"/>
        <v>[2024-04-16T17:51:45.456789] my-otel-demo-frontendproxy - ERROR --: Unable to reroute traffic. Backend server not responding.</v>
      </c>
    </row>
    <row r="136">
      <c r="A136" s="1" t="s">
        <v>382</v>
      </c>
      <c r="B136" s="1" t="s">
        <v>122</v>
      </c>
      <c r="C136" s="1" t="s">
        <v>189</v>
      </c>
      <c r="D136" s="1" t="s">
        <v>198</v>
      </c>
      <c r="E136" s="19" t="str">
        <f t="shared" si="1"/>
        <v>[2024-04-16T17:51:50.567890] my-otel-demo-grafana - WARNING --: Disk usage exceeded 90% on node-1. Disk cleanup initiated.</v>
      </c>
    </row>
    <row r="137">
      <c r="A137" s="1" t="s">
        <v>383</v>
      </c>
      <c r="B137" s="1" t="s">
        <v>46</v>
      </c>
      <c r="C137" s="1" t="s">
        <v>19</v>
      </c>
      <c r="D137" s="1" t="s">
        <v>47</v>
      </c>
      <c r="E137" s="19" t="str">
        <f t="shared" si="1"/>
        <v>[2024-04-16T17:51:55.678901] my-otel-demo-jaeger-agent - ERROR --: Jaeger agent stopped unexpectedly. Restarting...</v>
      </c>
    </row>
    <row r="138">
      <c r="A138" s="1" t="s">
        <v>384</v>
      </c>
      <c r="B138" s="1" t="s">
        <v>49</v>
      </c>
      <c r="C138" s="1" t="s">
        <v>19</v>
      </c>
      <c r="D138" s="1" t="s">
        <v>50</v>
      </c>
      <c r="E138" s="19" t="str">
        <f t="shared" si="1"/>
        <v>[2024-04-16T17:52:00.789012] my-otel-demo-jaeger-collector - ERROR --: Error processing traces from my-otel-demo-frontend. Invalid trace format.</v>
      </c>
    </row>
    <row r="139">
      <c r="A139" s="1" t="s">
        <v>385</v>
      </c>
      <c r="B139" s="1" t="s">
        <v>52</v>
      </c>
      <c r="C139" s="1" t="s">
        <v>19</v>
      </c>
      <c r="D139" s="1" t="s">
        <v>53</v>
      </c>
      <c r="E139" s="19" t="str">
        <f t="shared" si="1"/>
        <v>[2024-04-16T17:52:05.890123] my-otel-demo-jaeger-query - ERROR --: Failed to query traces. Database query timeout.</v>
      </c>
    </row>
    <row r="140">
      <c r="A140" s="1" t="s">
        <v>386</v>
      </c>
      <c r="B140" s="1" t="s">
        <v>55</v>
      </c>
      <c r="C140" s="1" t="s">
        <v>19</v>
      </c>
      <c r="D140" s="1" t="s">
        <v>56</v>
      </c>
      <c r="E140" s="19" t="str">
        <f t="shared" si="1"/>
        <v>[2024-04-16T17:52:10.901234] my-otel-demo-kafka - ERROR --: Error consuming message from topic: "user_activity". Kafka broker unreachable.</v>
      </c>
    </row>
    <row r="141">
      <c r="A141" s="1" t="s">
        <v>387</v>
      </c>
      <c r="B141" s="1" t="s">
        <v>133</v>
      </c>
      <c r="C141" s="1" t="s">
        <v>189</v>
      </c>
      <c r="D141" s="1" t="s">
        <v>190</v>
      </c>
      <c r="E141" s="19" t="str">
        <f t="shared" si="1"/>
        <v>[2024-04-16T17:52:15.012345] my-otel-demo-loadgenerator - WARNING --: Load generation stopped. Server overloaded.</v>
      </c>
    </row>
    <row r="142">
      <c r="A142" s="1" t="s">
        <v>388</v>
      </c>
      <c r="B142" s="1" t="s">
        <v>58</v>
      </c>
      <c r="C142" s="1" t="s">
        <v>19</v>
      </c>
      <c r="D142" s="1" t="s">
        <v>59</v>
      </c>
      <c r="E142" s="19" t="str">
        <f t="shared" si="1"/>
        <v>[2024-04-16T17:52:20.123456] my-otel-demo-otelcol - ERROR --: OpenTelemetry collector crashed. Restarting...</v>
      </c>
    </row>
    <row r="143">
      <c r="A143" s="1" t="s">
        <v>389</v>
      </c>
      <c r="B143" s="1" t="s">
        <v>138</v>
      </c>
      <c r="C143" s="1" t="s">
        <v>189</v>
      </c>
      <c r="D143" s="1" t="s">
        <v>192</v>
      </c>
      <c r="E143" s="19" t="str">
        <f t="shared" si="1"/>
        <v>[2024-04-16T17:52:25.234567] my-otel-demo-paymentservice - WARNING --: Payment processing delayed. Bank server maintenance in progress.</v>
      </c>
    </row>
    <row r="144">
      <c r="A144" s="1" t="s">
        <v>390</v>
      </c>
      <c r="B144" s="1" t="s">
        <v>61</v>
      </c>
      <c r="C144" s="1" t="s">
        <v>19</v>
      </c>
      <c r="D144" s="1" t="s">
        <v>62</v>
      </c>
      <c r="E144" s="19" t="str">
        <f t="shared" si="1"/>
        <v>[2024-04-16T17:52:30.345678] my-otel-demo-productcatalogservice - ERROR --: Database query failed. Product details unavailable.</v>
      </c>
    </row>
    <row r="145">
      <c r="A145" s="1" t="s">
        <v>391</v>
      </c>
      <c r="B145" s="1" t="s">
        <v>143</v>
      </c>
      <c r="C145" s="1" t="s">
        <v>189</v>
      </c>
      <c r="D145" s="1" t="s">
        <v>194</v>
      </c>
      <c r="E145" s="19" t="str">
        <f t="shared" si="1"/>
        <v>[2024-04-16T17:52:35.456789] my-otel-demo-prometheus-server - WARNING --: Prometheus server restarted. Configuration update applied.</v>
      </c>
    </row>
    <row r="146">
      <c r="A146" s="1" t="s">
        <v>392</v>
      </c>
      <c r="B146" s="1" t="s">
        <v>64</v>
      </c>
      <c r="C146" s="1" t="s">
        <v>19</v>
      </c>
      <c r="D146" s="1" t="s">
        <v>65</v>
      </c>
      <c r="E146" s="19" t="str">
        <f t="shared" si="1"/>
        <v>[2024-04-16T17:52:40.567890] my-otel-demo-quoteservice - ERROR --: Failed to generate random quote. External API request failed.</v>
      </c>
    </row>
    <row r="147">
      <c r="A147" s="1" t="s">
        <v>393</v>
      </c>
      <c r="B147" s="1" t="s">
        <v>67</v>
      </c>
      <c r="C147" s="1" t="s">
        <v>19</v>
      </c>
      <c r="D147" s="1" t="s">
        <v>68</v>
      </c>
      <c r="E147" s="19" t="str">
        <f t="shared" si="1"/>
        <v>[2024-04-16T17:52:45.678901] my-otel-demo-recommendationservice - ERROR --: Error retrieving recommendation. Internal server error.</v>
      </c>
    </row>
    <row r="148">
      <c r="A148" s="1" t="s">
        <v>394</v>
      </c>
      <c r="B148" s="1" t="s">
        <v>70</v>
      </c>
      <c r="C148" s="1" t="s">
        <v>19</v>
      </c>
      <c r="D148" s="1" t="s">
        <v>71</v>
      </c>
      <c r="E148" s="19" t="str">
        <f t="shared" si="1"/>
        <v>[2024-04-16T17:52:50.789012] my-otel-demo-redis - ERROR --: Redis server crashed. Data loss possible. Restarting...</v>
      </c>
    </row>
    <row r="149">
      <c r="A149" s="1" t="s">
        <v>395</v>
      </c>
      <c r="B149" s="1" t="s">
        <v>152</v>
      </c>
      <c r="C149" s="1" t="s">
        <v>189</v>
      </c>
      <c r="D149" s="1" t="s">
        <v>196</v>
      </c>
      <c r="E149" s="19" t="str">
        <f t="shared" si="1"/>
        <v>[2024-04-16T17:52:55.890123] my-otel-demo-shippingservice - WARNING --: Shipping delayed. Courier service strike ongoing.</v>
      </c>
    </row>
    <row r="150">
      <c r="A150" s="1" t="s">
        <v>396</v>
      </c>
      <c r="B150" s="1" t="s">
        <v>102</v>
      </c>
      <c r="C150" s="1" t="s">
        <v>103</v>
      </c>
      <c r="D150" s="1" t="s">
        <v>274</v>
      </c>
      <c r="E150" s="19" t="str">
        <f t="shared" si="1"/>
        <v>[2024-04-16T17:53:00.901234] otel-demo-opensearch - INFO --: Indexing stalled. Elasticsearch cluster overloaded.</v>
      </c>
    </row>
    <row r="151">
      <c r="A151" s="1" t="s">
        <v>397</v>
      </c>
      <c r="B151" s="1" t="s">
        <v>73</v>
      </c>
      <c r="C151" s="1" t="s">
        <v>19</v>
      </c>
      <c r="D151" s="1" t="s">
        <v>74</v>
      </c>
      <c r="E151" s="19" t="str">
        <f t="shared" si="1"/>
        <v>[2024-04-16T17:53:05.012345] otel-demo-opensearch-headless - ERROR --: Search query failed. Elasticsearch query syntax error.</v>
      </c>
    </row>
    <row r="152">
      <c r="A152" s="1" t="s">
        <v>398</v>
      </c>
      <c r="B152" s="1" t="s">
        <v>18</v>
      </c>
      <c r="C152" s="1" t="s">
        <v>19</v>
      </c>
      <c r="D152" s="1" t="s">
        <v>20</v>
      </c>
      <c r="E152" s="19" t="str">
        <f t="shared" si="1"/>
        <v>[2024-04-16T17:57:20.123456] kubernetes - ERROR --: Pod my-otel-demo-cartservice restarted due to out-of-memory error.</v>
      </c>
    </row>
    <row r="153">
      <c r="A153" s="1" t="s">
        <v>399</v>
      </c>
      <c r="B153" s="1" t="s">
        <v>22</v>
      </c>
      <c r="C153" s="1" t="s">
        <v>19</v>
      </c>
      <c r="D153" s="1" t="s">
        <v>23</v>
      </c>
      <c r="E153" s="19" t="str">
        <f t="shared" si="1"/>
        <v>[2024-04-16T17:57:25.234567] my-otel-demo-adservice - ERROR --: Error processing request for ad ID: 12345. Database connection timed out.</v>
      </c>
    </row>
    <row r="154">
      <c r="A154" s="1" t="s">
        <v>400</v>
      </c>
      <c r="B154" s="1" t="s">
        <v>25</v>
      </c>
      <c r="C154" s="1" t="s">
        <v>19</v>
      </c>
      <c r="D154" s="1" t="s">
        <v>26</v>
      </c>
      <c r="E154" s="19" t="str">
        <f t="shared" si="1"/>
        <v>[2024-04-16T17:57:30.345678] my-otel-demo-cartservice - ERROR --: Failed to add item with ID: 67890 to cart. Item out of stock.</v>
      </c>
    </row>
    <row r="155">
      <c r="A155" s="1" t="s">
        <v>401</v>
      </c>
      <c r="B155" s="1" t="s">
        <v>28</v>
      </c>
      <c r="C155" s="1" t="s">
        <v>19</v>
      </c>
      <c r="D155" s="1" t="s">
        <v>29</v>
      </c>
      <c r="E155" s="19" t="str">
        <f t="shared" si="1"/>
        <v>[2024-04-16T17:57:35.456789] my-otel-demo-checkoutservice - ERROR --: Payment failed for user: john@example.com. Insufficient funds.</v>
      </c>
    </row>
    <row r="156">
      <c r="A156" s="1" t="s">
        <v>402</v>
      </c>
      <c r="B156" s="1" t="s">
        <v>31</v>
      </c>
      <c r="C156" s="1" t="s">
        <v>19</v>
      </c>
      <c r="D156" s="1" t="s">
        <v>32</v>
      </c>
      <c r="E156" s="19" t="str">
        <f t="shared" si="1"/>
        <v>[2024-04-16T17:57:40.567890] my-otel-demo-currencyservice - ERROR --: Error converting currency. Exchange rate service unavailable.</v>
      </c>
    </row>
    <row r="157">
      <c r="A157" s="1" t="s">
        <v>403</v>
      </c>
      <c r="B157" s="1" t="s">
        <v>34</v>
      </c>
      <c r="C157" s="1" t="s">
        <v>19</v>
      </c>
      <c r="D157" s="1" t="s">
        <v>35</v>
      </c>
      <c r="E157" s="19" t="str">
        <f t="shared" si="1"/>
        <v>[2024-04-16T17:57:45.678901] my-otel-demo-emailservice - ERROR --: Failed to send order confirmation email to: john@example.com. SMTP server error.</v>
      </c>
    </row>
    <row r="158">
      <c r="A158" s="1" t="s">
        <v>404</v>
      </c>
      <c r="B158" s="1" t="s">
        <v>37</v>
      </c>
      <c r="C158" s="1" t="s">
        <v>19</v>
      </c>
      <c r="D158" s="1" t="s">
        <v>38</v>
      </c>
      <c r="E158" s="19" t="str">
        <f t="shared" si="1"/>
        <v>[2024-04-16T17:57:50.789012] my-otel-demo-flagd - ERROR --: Failed to update feature flag 'new_feature_enabled'. Database connection lost.</v>
      </c>
    </row>
    <row r="159">
      <c r="A159" s="1" t="s">
        <v>405</v>
      </c>
      <c r="B159" s="1" t="s">
        <v>40</v>
      </c>
      <c r="C159" s="1" t="s">
        <v>19</v>
      </c>
      <c r="D159" s="1" t="s">
        <v>41</v>
      </c>
      <c r="E159" s="19" t="str">
        <f t="shared" si="1"/>
        <v>[2024-04-16T17:57:55.890123] my-otel-demo-frontend - ERROR --: Error loading homepage for user: john@example.com. Frontend server crashed.</v>
      </c>
    </row>
    <row r="160">
      <c r="A160" s="1" t="s">
        <v>406</v>
      </c>
      <c r="B160" s="1" t="s">
        <v>43</v>
      </c>
      <c r="C160" s="1" t="s">
        <v>19</v>
      </c>
      <c r="D160" s="1" t="s">
        <v>44</v>
      </c>
      <c r="E160" s="19" t="str">
        <f t="shared" si="1"/>
        <v>[2024-04-16T17:58:00.901234] my-otel-demo-frontendproxy - ERROR --: Unable to reroute traffic. Backend server not responding.</v>
      </c>
    </row>
    <row r="161">
      <c r="A161" s="1" t="s">
        <v>407</v>
      </c>
      <c r="B161" s="1" t="s">
        <v>122</v>
      </c>
      <c r="C161" s="1" t="s">
        <v>189</v>
      </c>
      <c r="D161" s="1" t="s">
        <v>198</v>
      </c>
      <c r="E161" s="19" t="str">
        <f t="shared" si="1"/>
        <v>[2024-04-16T17:58:05.012345] my-otel-demo-grafana - WARNING --: Disk usage exceeded 90% on node-1. Disk cleanup initiated.</v>
      </c>
    </row>
    <row r="162">
      <c r="A162" s="1" t="s">
        <v>408</v>
      </c>
      <c r="B162" s="1" t="s">
        <v>46</v>
      </c>
      <c r="C162" s="1" t="s">
        <v>19</v>
      </c>
      <c r="D162" s="1" t="s">
        <v>47</v>
      </c>
      <c r="E162" s="19" t="str">
        <f t="shared" si="1"/>
        <v>[2024-04-16T17:58:10.123456] my-otel-demo-jaeger-agent - ERROR --: Jaeger agent stopped unexpectedly. Restarting...</v>
      </c>
    </row>
    <row r="163">
      <c r="A163" s="1" t="s">
        <v>409</v>
      </c>
      <c r="B163" s="1" t="s">
        <v>49</v>
      </c>
      <c r="C163" s="1" t="s">
        <v>19</v>
      </c>
      <c r="D163" s="1" t="s">
        <v>50</v>
      </c>
      <c r="E163" s="19" t="str">
        <f t="shared" si="1"/>
        <v>[2024-04-16T17:58:15.234567] my-otel-demo-jaeger-collector - ERROR --: Error processing traces from my-otel-demo-frontend. Invalid trace format.</v>
      </c>
    </row>
    <row r="164">
      <c r="A164" s="1" t="s">
        <v>410</v>
      </c>
      <c r="B164" s="1" t="s">
        <v>52</v>
      </c>
      <c r="C164" s="1" t="s">
        <v>19</v>
      </c>
      <c r="D164" s="1" t="s">
        <v>53</v>
      </c>
      <c r="E164" s="19" t="str">
        <f t="shared" si="1"/>
        <v>[2024-04-16T17:58:20.345678] my-otel-demo-jaeger-query - ERROR --: Failed to query traces. Database query timeout.</v>
      </c>
    </row>
    <row r="165">
      <c r="A165" s="1" t="s">
        <v>411</v>
      </c>
      <c r="B165" s="1" t="s">
        <v>55</v>
      </c>
      <c r="C165" s="1" t="s">
        <v>19</v>
      </c>
      <c r="D165" s="1" t="s">
        <v>56</v>
      </c>
      <c r="E165" s="19" t="str">
        <f t="shared" si="1"/>
        <v>[2024-04-16T17:58:25.456789] my-otel-demo-kafka - ERROR --: Error consuming message from topic: "user_activity". Kafka broker unreachable.</v>
      </c>
    </row>
    <row r="166">
      <c r="A166" s="1" t="s">
        <v>412</v>
      </c>
      <c r="B166" s="1" t="s">
        <v>133</v>
      </c>
      <c r="C166" s="1" t="s">
        <v>189</v>
      </c>
      <c r="D166" s="1" t="s">
        <v>190</v>
      </c>
      <c r="E166" s="19" t="str">
        <f t="shared" si="1"/>
        <v>[2024-04-16T17:58:30.567890] my-otel-demo-loadgenerator - WARNING --: Load generation stopped. Server overloaded.</v>
      </c>
    </row>
    <row r="167">
      <c r="A167" s="1" t="s">
        <v>413</v>
      </c>
      <c r="B167" s="1" t="s">
        <v>58</v>
      </c>
      <c r="C167" s="1" t="s">
        <v>19</v>
      </c>
      <c r="D167" s="1" t="s">
        <v>59</v>
      </c>
      <c r="E167" s="19" t="str">
        <f t="shared" si="1"/>
        <v>[2024-04-16T17:58:35.678901] my-otel-demo-otelcol - ERROR --: OpenTelemetry collector crashed. Restarting...</v>
      </c>
    </row>
    <row r="168">
      <c r="A168" s="1" t="s">
        <v>414</v>
      </c>
      <c r="B168" s="1" t="s">
        <v>138</v>
      </c>
      <c r="C168" s="1" t="s">
        <v>189</v>
      </c>
      <c r="D168" s="1" t="s">
        <v>192</v>
      </c>
      <c r="E168" s="19" t="str">
        <f t="shared" si="1"/>
        <v>[2024-04-16T17:58:40.789012] my-otel-demo-paymentservice - WARNING --: Payment processing delayed. Bank server maintenance in progress.</v>
      </c>
    </row>
    <row r="169">
      <c r="A169" s="1" t="s">
        <v>415</v>
      </c>
      <c r="B169" s="1" t="s">
        <v>61</v>
      </c>
      <c r="C169" s="1" t="s">
        <v>19</v>
      </c>
      <c r="D169" s="1" t="s">
        <v>62</v>
      </c>
      <c r="E169" s="19" t="str">
        <f t="shared" si="1"/>
        <v>[2024-04-16T17:58:45.890123] my-otel-demo-productcatalogservice - ERROR --: Database query failed. Product details unavailable.</v>
      </c>
    </row>
    <row r="170">
      <c r="A170" s="1" t="s">
        <v>416</v>
      </c>
      <c r="B170" s="1" t="s">
        <v>143</v>
      </c>
      <c r="C170" s="1" t="s">
        <v>189</v>
      </c>
      <c r="D170" s="1" t="s">
        <v>194</v>
      </c>
      <c r="E170" s="19" t="str">
        <f t="shared" si="1"/>
        <v>[2024-04-16T17:58:50.901234] my-otel-demo-prometheus-server - WARNING --: Prometheus server restarted. Configuration update applied.</v>
      </c>
    </row>
    <row r="171">
      <c r="A171" s="1" t="s">
        <v>417</v>
      </c>
      <c r="B171" s="1" t="s">
        <v>64</v>
      </c>
      <c r="C171" s="1" t="s">
        <v>19</v>
      </c>
      <c r="D171" s="1" t="s">
        <v>65</v>
      </c>
      <c r="E171" s="19" t="str">
        <f t="shared" si="1"/>
        <v>[2024-04-16T17:58:55.012345] my-otel-demo-quoteservice - ERROR --: Failed to generate random quote. External API request failed.</v>
      </c>
    </row>
    <row r="172">
      <c r="A172" s="1" t="s">
        <v>418</v>
      </c>
      <c r="B172" s="1" t="s">
        <v>67</v>
      </c>
      <c r="C172" s="1" t="s">
        <v>19</v>
      </c>
      <c r="D172" s="1" t="s">
        <v>68</v>
      </c>
      <c r="E172" s="19" t="str">
        <f t="shared" si="1"/>
        <v>[2024-04-16T17:59:00.123456] my-otel-demo-recommendationservice - ERROR --: Error retrieving recommendation. Internal server error.</v>
      </c>
    </row>
    <row r="173">
      <c r="A173" s="1" t="s">
        <v>419</v>
      </c>
      <c r="B173" s="1" t="s">
        <v>70</v>
      </c>
      <c r="C173" s="1" t="s">
        <v>19</v>
      </c>
      <c r="D173" s="1" t="s">
        <v>71</v>
      </c>
      <c r="E173" s="19" t="str">
        <f t="shared" si="1"/>
        <v>[2024-04-16T17:59:05.234567] my-otel-demo-redis - ERROR --: Redis server crashed. Data loss possible. Restarting...</v>
      </c>
    </row>
    <row r="174">
      <c r="A174" s="1" t="s">
        <v>420</v>
      </c>
      <c r="B174" s="1" t="s">
        <v>152</v>
      </c>
      <c r="C174" s="1" t="s">
        <v>189</v>
      </c>
      <c r="D174" s="1" t="s">
        <v>196</v>
      </c>
      <c r="E174" s="19" t="str">
        <f t="shared" si="1"/>
        <v>[2024-04-16T17:59:10.345678] my-otel-demo-shippingservice - WARNING --: Shipping delayed. Courier service strike ongoing.</v>
      </c>
    </row>
    <row r="175">
      <c r="A175" s="1" t="s">
        <v>421</v>
      </c>
      <c r="B175" s="1" t="s">
        <v>102</v>
      </c>
      <c r="C175" s="1" t="s">
        <v>103</v>
      </c>
      <c r="D175" s="1" t="s">
        <v>274</v>
      </c>
      <c r="E175" s="19" t="str">
        <f t="shared" si="1"/>
        <v>[2024-04-16T17:59:15.456789] otel-demo-opensearch - INFO --: Indexing stalled. Elasticsearch cluster overloaded.</v>
      </c>
    </row>
    <row r="176">
      <c r="A176" s="1" t="s">
        <v>422</v>
      </c>
      <c r="B176" s="1" t="s">
        <v>73</v>
      </c>
      <c r="C176" s="1" t="s">
        <v>19</v>
      </c>
      <c r="D176" s="1" t="s">
        <v>74</v>
      </c>
      <c r="E176" s="19" t="str">
        <f t="shared" si="1"/>
        <v>[2024-04-16T17:59:20.567890] otel-demo-opensearch-headless - ERROR --: Search query failed. Elasticsearch query syntax error.</v>
      </c>
    </row>
    <row r="177">
      <c r="A177" s="1" t="s">
        <v>423</v>
      </c>
      <c r="B177" s="1" t="s">
        <v>18</v>
      </c>
      <c r="C177" s="1" t="s">
        <v>19</v>
      </c>
      <c r="D177" s="1" t="s">
        <v>20</v>
      </c>
      <c r="E177" s="19" t="str">
        <f t="shared" si="1"/>
        <v>[2024-04-16T17:59:25.678901] kubernetes - ERROR --: Pod my-otel-demo-cartservice restarted due to out-of-memory error.</v>
      </c>
    </row>
    <row r="178">
      <c r="A178" s="1" t="s">
        <v>424</v>
      </c>
      <c r="B178" s="1" t="s">
        <v>22</v>
      </c>
      <c r="C178" s="1" t="s">
        <v>19</v>
      </c>
      <c r="D178" s="1" t="s">
        <v>23</v>
      </c>
      <c r="E178" s="19" t="str">
        <f t="shared" si="1"/>
        <v>[2024-04-16T17:59:30.789012] my-otel-demo-adservice - ERROR --: Error processing request for ad ID: 12345. Database connection timed out.</v>
      </c>
    </row>
    <row r="179">
      <c r="A179" s="1" t="s">
        <v>425</v>
      </c>
      <c r="B179" s="1" t="s">
        <v>25</v>
      </c>
      <c r="C179" s="1" t="s">
        <v>19</v>
      </c>
      <c r="D179" s="1" t="s">
        <v>26</v>
      </c>
      <c r="E179" s="19" t="str">
        <f t="shared" si="1"/>
        <v>[2024-04-16T17:59:35.890123] my-otel-demo-cartservice - ERROR --: Failed to add item with ID: 67890 to cart. Item out of stock.</v>
      </c>
    </row>
    <row r="180">
      <c r="A180" s="1" t="s">
        <v>426</v>
      </c>
      <c r="B180" s="1" t="s">
        <v>28</v>
      </c>
      <c r="C180" s="1" t="s">
        <v>19</v>
      </c>
      <c r="D180" s="1" t="s">
        <v>29</v>
      </c>
      <c r="E180" s="19" t="str">
        <f t="shared" si="1"/>
        <v>[2024-04-16T17:59:40.901234] my-otel-demo-checkoutservice - ERROR --: Payment failed for user: john@example.com. Insufficient funds.</v>
      </c>
    </row>
    <row r="181">
      <c r="A181" s="1" t="s">
        <v>427</v>
      </c>
      <c r="B181" s="1" t="s">
        <v>31</v>
      </c>
      <c r="C181" s="1" t="s">
        <v>19</v>
      </c>
      <c r="D181" s="1" t="s">
        <v>32</v>
      </c>
      <c r="E181" s="19" t="str">
        <f t="shared" si="1"/>
        <v>[2024-04-16T17:59:45.012345] my-otel-demo-currencyservice - ERROR --: Error converting currency. Exchange rate service unavailable.</v>
      </c>
    </row>
    <row r="182">
      <c r="A182" s="1" t="s">
        <v>428</v>
      </c>
      <c r="B182" s="1" t="s">
        <v>34</v>
      </c>
      <c r="C182" s="1" t="s">
        <v>19</v>
      </c>
      <c r="D182" s="1" t="s">
        <v>35</v>
      </c>
      <c r="E182" s="19" t="str">
        <f t="shared" si="1"/>
        <v>[2024-04-16T17:59:50.123456] my-otel-demo-emailservice - ERROR --: Failed to send order confirmation email to: john@example.com. SMTP server error.</v>
      </c>
    </row>
    <row r="183">
      <c r="A183" s="1" t="s">
        <v>429</v>
      </c>
      <c r="B183" s="1" t="s">
        <v>37</v>
      </c>
      <c r="C183" s="1" t="s">
        <v>19</v>
      </c>
      <c r="D183" s="1" t="s">
        <v>38</v>
      </c>
      <c r="E183" s="19" t="str">
        <f t="shared" si="1"/>
        <v>[2024-04-16T17:59:55.234567] my-otel-demo-flagd - ERROR --: Failed to update feature flag 'new_feature_enabled'. Database connection lost.</v>
      </c>
    </row>
    <row r="184">
      <c r="A184" s="1" t="s">
        <v>430</v>
      </c>
      <c r="B184" s="1" t="s">
        <v>40</v>
      </c>
      <c r="C184" s="1" t="s">
        <v>19</v>
      </c>
      <c r="D184" s="1" t="s">
        <v>41</v>
      </c>
      <c r="E184" s="19" t="str">
        <f t="shared" si="1"/>
        <v>[2024-04-16T18:00:00.345678] my-otel-demo-frontend - ERROR --: Error loading homepage for user: john@example.com. Frontend server crashed.</v>
      </c>
    </row>
    <row r="185">
      <c r="A185" s="1" t="s">
        <v>431</v>
      </c>
      <c r="B185" s="1" t="s">
        <v>43</v>
      </c>
      <c r="C185" s="1" t="s">
        <v>19</v>
      </c>
      <c r="D185" s="1" t="s">
        <v>44</v>
      </c>
      <c r="E185" s="19" t="str">
        <f t="shared" si="1"/>
        <v>[2024-04-16T18:00:05.456789] my-otel-demo-frontendproxy - ERROR --: Unable to reroute traffic. Backend server not responding.</v>
      </c>
    </row>
    <row r="186">
      <c r="A186" s="1" t="s">
        <v>432</v>
      </c>
      <c r="B186" s="1" t="s">
        <v>122</v>
      </c>
      <c r="C186" s="1" t="s">
        <v>189</v>
      </c>
      <c r="D186" s="1" t="s">
        <v>198</v>
      </c>
      <c r="E186" s="19" t="str">
        <f t="shared" si="1"/>
        <v>[2024-04-16T18:00:10.567890] my-otel-demo-grafana - WARNING --: Disk usage exceeded 90% on node-1. Disk cleanup initiated.</v>
      </c>
    </row>
    <row r="187">
      <c r="A187" s="1" t="s">
        <v>433</v>
      </c>
      <c r="B187" s="1" t="s">
        <v>46</v>
      </c>
      <c r="C187" s="1" t="s">
        <v>19</v>
      </c>
      <c r="D187" s="1" t="s">
        <v>47</v>
      </c>
      <c r="E187" s="19" t="str">
        <f t="shared" si="1"/>
        <v>[2024-04-16T18:00:15.678901] my-otel-demo-jaeger-agent - ERROR --: Jaeger agent stopped unexpectedly. Restarting...</v>
      </c>
    </row>
    <row r="188">
      <c r="A188" s="1" t="s">
        <v>434</v>
      </c>
      <c r="B188" s="1" t="s">
        <v>49</v>
      </c>
      <c r="C188" s="1" t="s">
        <v>19</v>
      </c>
      <c r="D188" s="1" t="s">
        <v>50</v>
      </c>
      <c r="E188" s="19" t="str">
        <f t="shared" si="1"/>
        <v>[2024-04-16T18:00:20.789012] my-otel-demo-jaeger-collector - ERROR --: Error processing traces from my-otel-demo-frontend. Invalid trace format.</v>
      </c>
    </row>
    <row r="189">
      <c r="A189" s="1" t="s">
        <v>435</v>
      </c>
      <c r="B189" s="1" t="s">
        <v>52</v>
      </c>
      <c r="C189" s="1" t="s">
        <v>19</v>
      </c>
      <c r="D189" s="1" t="s">
        <v>53</v>
      </c>
      <c r="E189" s="19" t="str">
        <f t="shared" si="1"/>
        <v>[2024-04-16T18:00:25.890123] my-otel-demo-jaeger-query - ERROR --: Failed to query traces. Database query timeout.</v>
      </c>
    </row>
    <row r="190">
      <c r="A190" s="1" t="s">
        <v>436</v>
      </c>
      <c r="B190" s="1" t="s">
        <v>55</v>
      </c>
      <c r="C190" s="1" t="s">
        <v>19</v>
      </c>
      <c r="D190" s="1" t="s">
        <v>56</v>
      </c>
      <c r="E190" s="19" t="str">
        <f t="shared" si="1"/>
        <v>[2024-04-16T18:00:30.901234] my-otel-demo-kafka - ERROR --: Error consuming message from topic: "user_activity". Kafka broker unreachable.</v>
      </c>
    </row>
    <row r="191">
      <c r="A191" s="1" t="s">
        <v>437</v>
      </c>
      <c r="B191" s="1" t="s">
        <v>133</v>
      </c>
      <c r="C191" s="1" t="s">
        <v>189</v>
      </c>
      <c r="D191" s="1" t="s">
        <v>190</v>
      </c>
      <c r="E191" s="19" t="str">
        <f t="shared" si="1"/>
        <v>[2024-04-16T18:00:35.012345] my-otel-demo-loadgenerator - WARNING --: Load generation stopped. Server overloaded.</v>
      </c>
    </row>
    <row r="192">
      <c r="A192" s="1" t="s">
        <v>438</v>
      </c>
      <c r="B192" s="1" t="s">
        <v>58</v>
      </c>
      <c r="C192" s="1" t="s">
        <v>19</v>
      </c>
      <c r="D192" s="1" t="s">
        <v>59</v>
      </c>
      <c r="E192" s="19" t="str">
        <f t="shared" si="1"/>
        <v>[2024-04-16T18:00:40.123456] my-otel-demo-otelcol - ERROR --: OpenTelemetry collector crashed. Restarting...</v>
      </c>
    </row>
    <row r="193">
      <c r="A193" s="1" t="s">
        <v>439</v>
      </c>
      <c r="B193" s="1" t="s">
        <v>138</v>
      </c>
      <c r="C193" s="1" t="s">
        <v>189</v>
      </c>
      <c r="D193" s="1" t="s">
        <v>192</v>
      </c>
      <c r="E193" s="19" t="str">
        <f t="shared" si="1"/>
        <v>[2024-04-16T18:00:45.234567] my-otel-demo-paymentservice - WARNING --: Payment processing delayed. Bank server maintenance in progress.</v>
      </c>
    </row>
    <row r="194">
      <c r="A194" s="1" t="s">
        <v>440</v>
      </c>
      <c r="B194" s="1" t="s">
        <v>61</v>
      </c>
      <c r="C194" s="1" t="s">
        <v>19</v>
      </c>
      <c r="D194" s="1" t="s">
        <v>62</v>
      </c>
      <c r="E194" s="19" t="str">
        <f t="shared" si="1"/>
        <v>[2024-04-16T18:00:50.345678] my-otel-demo-productcatalogservice - ERROR --: Database query failed. Product details unavailable.</v>
      </c>
    </row>
    <row r="195">
      <c r="A195" s="1" t="s">
        <v>441</v>
      </c>
      <c r="B195" s="1" t="s">
        <v>143</v>
      </c>
      <c r="C195" s="1" t="s">
        <v>189</v>
      </c>
      <c r="D195" s="1" t="s">
        <v>194</v>
      </c>
      <c r="E195" s="19" t="str">
        <f t="shared" si="1"/>
        <v>[2024-04-16T18:00:55.456789] my-otel-demo-prometheus-server - WARNING --: Prometheus server restarted. Configuration update applied.</v>
      </c>
    </row>
    <row r="196">
      <c r="A196" s="1" t="s">
        <v>442</v>
      </c>
      <c r="B196" s="1" t="s">
        <v>64</v>
      </c>
      <c r="C196" s="1" t="s">
        <v>19</v>
      </c>
      <c r="D196" s="1" t="s">
        <v>65</v>
      </c>
      <c r="E196" s="19" t="str">
        <f t="shared" si="1"/>
        <v>[2024-04-16T18:01:00.567890] my-otel-demo-quoteservice - ERROR --: Failed to generate random quote. External API request failed.</v>
      </c>
    </row>
    <row r="197">
      <c r="A197" s="1" t="s">
        <v>443</v>
      </c>
      <c r="B197" s="1" t="s">
        <v>67</v>
      </c>
      <c r="C197" s="1" t="s">
        <v>19</v>
      </c>
      <c r="D197" s="1" t="s">
        <v>68</v>
      </c>
      <c r="E197" s="19" t="str">
        <f t="shared" si="1"/>
        <v>[2024-04-16T18:01:05.678901] my-otel-demo-recommendationservice - ERROR --: Error retrieving recommendation. Internal server error.</v>
      </c>
    </row>
    <row r="198">
      <c r="A198" s="1" t="s">
        <v>444</v>
      </c>
      <c r="B198" s="1" t="s">
        <v>70</v>
      </c>
      <c r="C198" s="1" t="s">
        <v>19</v>
      </c>
      <c r="D198" s="1" t="s">
        <v>71</v>
      </c>
      <c r="E198" s="19" t="str">
        <f t="shared" si="1"/>
        <v>[2024-04-16T18:01:10.789012] my-otel-demo-redis - ERROR --: Redis server crashed. Data loss possible. Restarting...</v>
      </c>
    </row>
    <row r="199">
      <c r="A199" s="1" t="s">
        <v>445</v>
      </c>
      <c r="B199" s="1" t="s">
        <v>152</v>
      </c>
      <c r="C199" s="1" t="s">
        <v>189</v>
      </c>
      <c r="D199" s="1" t="s">
        <v>196</v>
      </c>
      <c r="E199" s="19" t="str">
        <f t="shared" si="1"/>
        <v>[2024-04-16T18:01:15.890123] my-otel-demo-shippingservice - WARNING --: Shipping delayed. Courier service strike ongoing.</v>
      </c>
    </row>
    <row r="200">
      <c r="A200" s="1" t="s">
        <v>446</v>
      </c>
      <c r="B200" s="1" t="s">
        <v>102</v>
      </c>
      <c r="C200" s="1" t="s">
        <v>103</v>
      </c>
      <c r="D200" s="1" t="s">
        <v>274</v>
      </c>
      <c r="E200" s="19" t="str">
        <f t="shared" si="1"/>
        <v>[2024-04-16T18:01:20.901234] otel-demo-opensearch - INFO --: Indexing stalled. Elasticsearch cluster overloaded.</v>
      </c>
    </row>
    <row r="201">
      <c r="A201" s="1" t="s">
        <v>447</v>
      </c>
      <c r="B201" s="1" t="s">
        <v>73</v>
      </c>
      <c r="C201" s="1" t="s">
        <v>19</v>
      </c>
      <c r="D201" s="1" t="s">
        <v>74</v>
      </c>
      <c r="E201" s="19" t="str">
        <f t="shared" si="1"/>
        <v>[2024-04-16T18:01:25.012345] otel-demo-opensearch-headless - ERROR --: Search query failed. Elasticsearch query syntax error.</v>
      </c>
    </row>
    <row r="202">
      <c r="A202" s="1" t="s">
        <v>448</v>
      </c>
      <c r="B202" s="1" t="s">
        <v>40</v>
      </c>
      <c r="C202" s="1" t="s">
        <v>19</v>
      </c>
      <c r="D202" s="1" t="s">
        <v>449</v>
      </c>
      <c r="E202" s="19" t="str">
        <f t="shared" si="1"/>
        <v>[2024-04-16T18:17:25.234567] my-otel-demo-frontend - ERROR --: User session terminated abruptly. Suspected DDoS attack.</v>
      </c>
    </row>
    <row r="203">
      <c r="A203" s="1" t="s">
        <v>450</v>
      </c>
      <c r="B203" s="1" t="s">
        <v>43</v>
      </c>
      <c r="C203" s="1" t="s">
        <v>19</v>
      </c>
      <c r="D203" s="1" t="s">
        <v>451</v>
      </c>
      <c r="E203" s="19" t="str">
        <f t="shared" si="1"/>
        <v>[2024-04-16T18:17:30.345678] my-otel-demo-frontendproxy - ERROR --: Firewall block detected. Incoming traffic from suspicious IP addresses.</v>
      </c>
    </row>
    <row r="204">
      <c r="A204" s="1" t="s">
        <v>234</v>
      </c>
      <c r="B204" s="1" t="s">
        <v>122</v>
      </c>
      <c r="C204" s="1" t="s">
        <v>189</v>
      </c>
      <c r="D204" s="1" t="s">
        <v>235</v>
      </c>
      <c r="E204" s="19" t="str">
        <f t="shared" si="1"/>
        <v>[2024-04-16T18:17:35.456789] my-otel-demo-grafana - WARNING --: Grafana dashboard inaccessible. SSL certificate expired.</v>
      </c>
    </row>
    <row r="205">
      <c r="A205" s="1" t="s">
        <v>452</v>
      </c>
      <c r="B205" s="1" t="s">
        <v>46</v>
      </c>
      <c r="C205" s="1" t="s">
        <v>19</v>
      </c>
      <c r="D205" s="1" t="s">
        <v>453</v>
      </c>
      <c r="E205" s="19" t="str">
        <f t="shared" si="1"/>
        <v>[2024-04-16T18:17:40.567890] my-otel-demo-jaeger-agent - ERROR --: Jaeger agent configuration error. Unable to connect to Jaeger backend.</v>
      </c>
    </row>
    <row r="206">
      <c r="A206" s="1" t="s">
        <v>454</v>
      </c>
      <c r="B206" s="1" t="s">
        <v>49</v>
      </c>
      <c r="C206" s="1" t="s">
        <v>19</v>
      </c>
      <c r="D206" s="1" t="s">
        <v>455</v>
      </c>
      <c r="E206" s="19" t="str">
        <f t="shared" si="1"/>
        <v>[2024-04-16T18:17:45.678901] my-otel-demo-jaeger-collector - ERROR --: Invalid trace data received. Jaeger collector dropped malformed trace spans.</v>
      </c>
    </row>
    <row r="207">
      <c r="A207" s="1" t="s">
        <v>456</v>
      </c>
      <c r="B207" s="1" t="s">
        <v>52</v>
      </c>
      <c r="C207" s="1" t="s">
        <v>19</v>
      </c>
      <c r="D207" s="1" t="s">
        <v>457</v>
      </c>
      <c r="E207" s="19" t="str">
        <f t="shared" si="1"/>
        <v>[2024-04-16T18:17:50.789012] my-otel-demo-jaeger-query - ERROR --: Traces not found for specified duration. No data available in Jaeger database.</v>
      </c>
    </row>
    <row r="208">
      <c r="A208" s="1" t="s">
        <v>458</v>
      </c>
      <c r="B208" s="1" t="s">
        <v>55</v>
      </c>
      <c r="C208" s="1" t="s">
        <v>19</v>
      </c>
      <c r="D208" s="1" t="s">
        <v>459</v>
      </c>
      <c r="E208" s="19" t="str">
        <f t="shared" si="1"/>
        <v>[2024-04-16T18:17:55.890123] my-otel-demo-kafka - ERROR --: Message offset out of range. Consumer unable to fetch messages from topic.</v>
      </c>
    </row>
    <row r="209">
      <c r="A209" s="1" t="s">
        <v>236</v>
      </c>
      <c r="B209" s="1" t="s">
        <v>133</v>
      </c>
      <c r="C209" s="1" t="s">
        <v>189</v>
      </c>
      <c r="D209" s="1" t="s">
        <v>237</v>
      </c>
      <c r="E209" s="19" t="str">
        <f t="shared" si="1"/>
        <v>[2024-04-16T18:18:00.901234] my-otel-demo-loadgenerator - WARNING --: Load generation stopped. Unanticipated network latency observed.</v>
      </c>
    </row>
    <row r="210">
      <c r="A210" s="1" t="s">
        <v>460</v>
      </c>
      <c r="B210" s="1" t="s">
        <v>58</v>
      </c>
      <c r="C210" s="1" t="s">
        <v>19</v>
      </c>
      <c r="D210" s="1" t="s">
        <v>461</v>
      </c>
      <c r="E210" s="19" t="str">
        <f t="shared" si="1"/>
        <v>[2024-04-16T18:18:05.012345] my-otel-demo-otelcol - ERROR --: OpenTelemetry collector misconfiguration. Invalid exporter configuration.</v>
      </c>
    </row>
    <row r="211">
      <c r="A211" s="1" t="s">
        <v>238</v>
      </c>
      <c r="B211" s="1" t="s">
        <v>138</v>
      </c>
      <c r="C211" s="1" t="s">
        <v>189</v>
      </c>
      <c r="D211" s="1" t="s">
        <v>239</v>
      </c>
      <c r="E211" s="19" t="str">
        <f t="shared" si="1"/>
        <v>[2024-04-16T18:18:10.123456] my-otel-demo-paymentservice - WARNING --: Payment processing delayed. Suspicious transaction patterns detected.</v>
      </c>
    </row>
    <row r="212">
      <c r="A212" s="1" t="s">
        <v>462</v>
      </c>
      <c r="B212" s="1" t="s">
        <v>61</v>
      </c>
      <c r="C212" s="1" t="s">
        <v>19</v>
      </c>
      <c r="D212" s="1" t="s">
        <v>463</v>
      </c>
      <c r="E212" s="19" t="str">
        <f t="shared" si="1"/>
        <v>[2024-04-16T18:18:15.234567] my-otel-demo-productcatalogservice - ERROR --: Database connection reset. Possible SQL injection attempt detected.</v>
      </c>
    </row>
    <row r="213">
      <c r="A213" s="1" t="s">
        <v>240</v>
      </c>
      <c r="B213" s="1" t="s">
        <v>143</v>
      </c>
      <c r="C213" s="1" t="s">
        <v>189</v>
      </c>
      <c r="D213" s="1" t="s">
        <v>241</v>
      </c>
      <c r="E213" s="19" t="str">
        <f t="shared" si="1"/>
        <v>[2024-04-16T18:18:20.345678] my-otel-demo-prometheus-server - WARNING --: Prometheus scraping failed. Target service returned unexpected response.</v>
      </c>
    </row>
    <row r="214">
      <c r="A214" s="1" t="s">
        <v>464</v>
      </c>
      <c r="B214" s="1" t="s">
        <v>64</v>
      </c>
      <c r="C214" s="1" t="s">
        <v>19</v>
      </c>
      <c r="D214" s="1" t="s">
        <v>465</v>
      </c>
      <c r="E214" s="19" t="str">
        <f t="shared" si="1"/>
        <v>[2024-04-16T18:18:25.456789] my-otel-demo-quoteservice - ERROR --: Quote generation failed. Invalid data received from external API.</v>
      </c>
    </row>
    <row r="215">
      <c r="A215" s="1" t="s">
        <v>466</v>
      </c>
      <c r="B215" s="1" t="s">
        <v>67</v>
      </c>
      <c r="C215" s="1" t="s">
        <v>19</v>
      </c>
      <c r="D215" s="1" t="s">
        <v>467</v>
      </c>
      <c r="E215" s="19" t="str">
        <f t="shared" si="1"/>
        <v>[2024-04-16T18:18:30.567890] my-otel-demo-recommendationservice - ERROR --: Failed to retrieve recommendations. Internal server misconfiguration.</v>
      </c>
    </row>
    <row r="216">
      <c r="A216" s="1" t="s">
        <v>468</v>
      </c>
      <c r="B216" s="1" t="s">
        <v>70</v>
      </c>
      <c r="C216" s="1" t="s">
        <v>19</v>
      </c>
      <c r="D216" s="1" t="s">
        <v>469</v>
      </c>
      <c r="E216" s="19" t="str">
        <f t="shared" si="1"/>
        <v>[2024-04-16T18:18:35.678901] my-otel-demo-redis - ERROR --: Redis cache corruption detected. Unexpected data format in cache storage.</v>
      </c>
    </row>
    <row r="217">
      <c r="A217" s="1" t="s">
        <v>470</v>
      </c>
      <c r="B217" s="1" t="s">
        <v>152</v>
      </c>
      <c r="C217" s="1" t="s">
        <v>189</v>
      </c>
      <c r="D217" s="1" t="s">
        <v>471</v>
      </c>
      <c r="E217" s="19" t="str">
        <f t="shared" si="1"/>
        <v>[2024-04-16T18:18:40.789012] my-otel-demo-shippingservice - WARNING --: Shipping address validation failed. Invalid characters in address field.</v>
      </c>
    </row>
    <row r="218">
      <c r="A218" s="1" t="s">
        <v>472</v>
      </c>
      <c r="B218" s="1" t="s">
        <v>102</v>
      </c>
      <c r="C218" s="1" t="s">
        <v>103</v>
      </c>
      <c r="D218" s="1" t="s">
        <v>473</v>
      </c>
      <c r="E218" s="19" t="str">
        <f t="shared" si="1"/>
        <v>[2024-04-16T18:18:45.890123] otel-demo-opensearch - INFO --: Cluster node failure detected. Automatic failover initiated.</v>
      </c>
    </row>
    <row r="219">
      <c r="A219" s="1" t="s">
        <v>474</v>
      </c>
      <c r="B219" s="1" t="s">
        <v>73</v>
      </c>
      <c r="C219" s="1" t="s">
        <v>19</v>
      </c>
      <c r="D219" s="1" t="s">
        <v>475</v>
      </c>
      <c r="E219" s="19" t="str">
        <f t="shared" si="1"/>
        <v>[2024-04-16T18:18:50.901234] otel-demo-opensearch-headless - ERROR --: Elasticsearch index corrupted. Index recovery process initiated.</v>
      </c>
    </row>
    <row r="220">
      <c r="A220" s="1" t="s">
        <v>476</v>
      </c>
      <c r="B220" s="1" t="s">
        <v>18</v>
      </c>
      <c r="C220" s="1" t="s">
        <v>19</v>
      </c>
      <c r="D220" s="1" t="s">
        <v>477</v>
      </c>
      <c r="E220" s="19" t="str">
        <f t="shared" si="1"/>
        <v>[2024-04-16T18:18:55.012345] kubernetes - ERROR --: Pod my-otel-demo-cartservice terminated. Out-of-memory condition detected.</v>
      </c>
    </row>
    <row r="221">
      <c r="A221" s="1" t="s">
        <v>478</v>
      </c>
      <c r="B221" s="1" t="s">
        <v>22</v>
      </c>
      <c r="C221" s="1" t="s">
        <v>19</v>
      </c>
      <c r="D221" s="1" t="s">
        <v>479</v>
      </c>
      <c r="E221" s="19" t="str">
        <f t="shared" si="1"/>
        <v>[2024-04-16T18:19:00.123456] my-otel-demo-adservice - ERROR --: Ad request failed. Advertiser API rate limit exceeded.</v>
      </c>
    </row>
    <row r="222">
      <c r="A222" s="1" t="s">
        <v>480</v>
      </c>
      <c r="B222" s="1" t="s">
        <v>25</v>
      </c>
      <c r="C222" s="1" t="s">
        <v>19</v>
      </c>
      <c r="D222" s="1" t="s">
        <v>481</v>
      </c>
      <c r="E222" s="19" t="str">
        <f t="shared" si="1"/>
        <v>[2024-04-16T18:19:05.234567] my-otel-demo-cartservice - ERROR --: Cart item addition failed. Database deadlock detected.</v>
      </c>
    </row>
    <row r="223">
      <c r="A223" s="1" t="s">
        <v>482</v>
      </c>
      <c r="B223" s="1" t="s">
        <v>28</v>
      </c>
      <c r="C223" s="1" t="s">
        <v>19</v>
      </c>
      <c r="D223" s="1" t="s">
        <v>483</v>
      </c>
      <c r="E223" s="19" t="str">
        <f t="shared" si="1"/>
        <v>[2024-04-16T18:19:10.345678] my-otel-demo-checkoutservice - ERROR --: Payment processing failed. Inconsistent transaction state detected.</v>
      </c>
    </row>
    <row r="224">
      <c r="A224" s="1" t="s">
        <v>484</v>
      </c>
      <c r="B224" s="1" t="s">
        <v>31</v>
      </c>
      <c r="C224" s="1" t="s">
        <v>19</v>
      </c>
      <c r="D224" s="1" t="s">
        <v>485</v>
      </c>
      <c r="E224" s="19" t="str">
        <f t="shared" si="1"/>
        <v>[2024-04-16T18:19:15.456789] my-otel-demo-currencyservice - ERROR --: Currency conversion failed. External exchange rate API unavailable.</v>
      </c>
    </row>
    <row r="225">
      <c r="A225" s="1" t="s">
        <v>486</v>
      </c>
      <c r="B225" s="1" t="s">
        <v>34</v>
      </c>
      <c r="C225" s="1" t="s">
        <v>19</v>
      </c>
      <c r="D225" s="1" t="s">
        <v>487</v>
      </c>
      <c r="E225" s="19" t="str">
        <f t="shared" si="1"/>
        <v>[2024-04-16T18:19:20.567890] my-otel-demo-emailservice - ERROR --: Email delivery failed. SMTP server rejected message due to large attachments.</v>
      </c>
    </row>
    <row r="226">
      <c r="A226" s="1" t="s">
        <v>488</v>
      </c>
      <c r="B226" s="1" t="s">
        <v>37</v>
      </c>
      <c r="C226" s="1" t="s">
        <v>19</v>
      </c>
      <c r="D226" s="1" t="s">
        <v>489</v>
      </c>
      <c r="E226" s="19" t="str">
        <f t="shared" si="1"/>
        <v>[2024-04-16T18:19:25.678901] my-otel-demo-flagd - ERROR --: Feature flag update failed. Configuration server unreachable.</v>
      </c>
    </row>
    <row r="227">
      <c r="A227" s="1" t="s">
        <v>490</v>
      </c>
      <c r="B227" s="1" t="s">
        <v>40</v>
      </c>
      <c r="C227" s="1" t="s">
        <v>19</v>
      </c>
      <c r="D227" s="1" t="s">
        <v>491</v>
      </c>
      <c r="E227" s="19" t="str">
        <f t="shared" si="1"/>
        <v>[2024-04-16T18:19:30.789012] my-otel-demo-frontend - ERROR --: User login failed. Frontend authentication service unresponsive.</v>
      </c>
    </row>
    <row r="228">
      <c r="A228" s="1" t="s">
        <v>492</v>
      </c>
      <c r="B228" s="1" t="s">
        <v>43</v>
      </c>
      <c r="C228" s="1" t="s">
        <v>19</v>
      </c>
      <c r="D228" s="1" t="s">
        <v>493</v>
      </c>
      <c r="E228" s="19" t="str">
        <f t="shared" si="1"/>
        <v>[2024-04-16T18:19:35.890123] my-otel-demo-frontendproxy - ERROR --: Traffic redirection failed. Backend services unreachable.</v>
      </c>
    </row>
    <row r="229">
      <c r="A229" s="1" t="s">
        <v>206</v>
      </c>
      <c r="B229" s="1" t="s">
        <v>122</v>
      </c>
      <c r="C229" s="1" t="s">
        <v>189</v>
      </c>
      <c r="D229" s="1" t="s">
        <v>207</v>
      </c>
      <c r="E229" s="19" t="str">
        <f t="shared" si="1"/>
        <v>[2024-04-16T18:19:40.901234] my-otel-demo-grafana - WARNING --: Grafana alert triggered. High CPU usage detected on node-2.</v>
      </c>
    </row>
    <row r="230">
      <c r="A230" s="1" t="s">
        <v>494</v>
      </c>
      <c r="B230" s="1" t="s">
        <v>46</v>
      </c>
      <c r="C230" s="1" t="s">
        <v>19</v>
      </c>
      <c r="D230" s="1" t="s">
        <v>495</v>
      </c>
      <c r="E230" s="19" t="str">
        <f t="shared" si="1"/>
        <v>[2024-04-16T18:19:45.012345] my-otel-demo-jaeger-agent - ERROR --: Jaeger agent failed to start. Configuration file not found.</v>
      </c>
    </row>
    <row r="231">
      <c r="A231" s="1" t="s">
        <v>496</v>
      </c>
      <c r="B231" s="1" t="s">
        <v>49</v>
      </c>
      <c r="C231" s="1" t="s">
        <v>19</v>
      </c>
      <c r="D231" s="1" t="s">
        <v>497</v>
      </c>
      <c r="E231" s="19" t="str">
        <f t="shared" si="1"/>
        <v>[2024-04-16T18:19:50.123456] my-otel-demo-jaeger-collector - ERROR --: Trace processing failure. Jaeger collector unable to parse trace data.</v>
      </c>
    </row>
    <row r="232">
      <c r="A232" s="1" t="s">
        <v>498</v>
      </c>
      <c r="B232" s="1" t="s">
        <v>52</v>
      </c>
      <c r="C232" s="1" t="s">
        <v>19</v>
      </c>
      <c r="D232" s="1" t="s">
        <v>499</v>
      </c>
      <c r="E232" s="19" t="str">
        <f t="shared" si="1"/>
        <v>[2024-04-16T18:19:55.234567] my-otel-demo-jaeger-query - ERROR --: Traces not found. Jaeger query returned empty result set.</v>
      </c>
    </row>
    <row r="233">
      <c r="A233" s="1" t="s">
        <v>500</v>
      </c>
      <c r="B233" s="1" t="s">
        <v>55</v>
      </c>
      <c r="C233" s="1" t="s">
        <v>19</v>
      </c>
      <c r="D233" s="1" t="s">
        <v>501</v>
      </c>
      <c r="E233" s="19" t="str">
        <f t="shared" si="1"/>
        <v>[2024-04-16T18:20:00.345678] my-otel-demo-kafka - ERROR --: Kafka topic partition offline. Broker not reachable for partition leader.</v>
      </c>
    </row>
    <row r="234">
      <c r="A234" s="1" t="s">
        <v>208</v>
      </c>
      <c r="B234" s="1" t="s">
        <v>133</v>
      </c>
      <c r="C234" s="1" t="s">
        <v>189</v>
      </c>
      <c r="D234" s="1" t="s">
        <v>209</v>
      </c>
      <c r="E234" s="19" t="str">
        <f t="shared" si="1"/>
        <v>[2024-04-16T18:20:05.456789] my-otel-demo-loadgenerator - WARNING --: Load generation halted. Unstable network connection detected.</v>
      </c>
    </row>
    <row r="235">
      <c r="A235" s="1" t="s">
        <v>502</v>
      </c>
      <c r="B235" s="1" t="s">
        <v>58</v>
      </c>
      <c r="C235" s="1" t="s">
        <v>19</v>
      </c>
      <c r="D235" s="1" t="s">
        <v>503</v>
      </c>
      <c r="E235" s="19" t="str">
        <f t="shared" si="1"/>
        <v>[2024-04-16T18:20:10.567890] my-otel-demo-otelcol - ERROR --: OpenTelemetry exporter failure. Invalid credentials provided.</v>
      </c>
    </row>
    <row r="236">
      <c r="A236" s="1" t="s">
        <v>210</v>
      </c>
      <c r="B236" s="1" t="s">
        <v>138</v>
      </c>
      <c r="C236" s="1" t="s">
        <v>189</v>
      </c>
      <c r="D236" s="1" t="s">
        <v>211</v>
      </c>
      <c r="E236" s="19" t="str">
        <f t="shared" si="1"/>
        <v>[2024-04-16T18:20:15.678901] my-otel-demo-paymentservice - WARNING --: Payment processing delay. Bank API rate limit exceeded.</v>
      </c>
    </row>
    <row r="237">
      <c r="A237" s="1" t="s">
        <v>504</v>
      </c>
      <c r="B237" s="1" t="s">
        <v>61</v>
      </c>
      <c r="C237" s="1" t="s">
        <v>19</v>
      </c>
      <c r="D237" s="1" t="s">
        <v>505</v>
      </c>
      <c r="E237" s="19" t="str">
        <f t="shared" si="1"/>
        <v>[2024-04-16T18:20:20.789012] my-otel-demo-productcatalogservice - ERROR --: Product details retrieval failed. Unexpected API response format.</v>
      </c>
    </row>
    <row r="238">
      <c r="A238" s="1" t="s">
        <v>212</v>
      </c>
      <c r="B238" s="1" t="s">
        <v>143</v>
      </c>
      <c r="C238" s="1" t="s">
        <v>189</v>
      </c>
      <c r="D238" s="1" t="s">
        <v>213</v>
      </c>
      <c r="E238" s="19" t="str">
        <f t="shared" si="1"/>
        <v>[2024-04-16T18:20:25.890123] my-otel-demo-prometheus-server - WARNING --: Prometheus scraping error. Target service unavailable for scraping.</v>
      </c>
    </row>
    <row r="239">
      <c r="A239" s="1" t="s">
        <v>506</v>
      </c>
      <c r="B239" s="1" t="s">
        <v>64</v>
      </c>
      <c r="C239" s="1" t="s">
        <v>19</v>
      </c>
      <c r="D239" s="1" t="s">
        <v>507</v>
      </c>
      <c r="E239" s="19" t="str">
        <f t="shared" si="1"/>
        <v>[2024-04-16T18:20:30.901234] my-otel-demo-quoteservice - ERROR --: Quote generation failed. External service timeout.</v>
      </c>
    </row>
    <row r="240">
      <c r="A240" s="1" t="s">
        <v>508</v>
      </c>
      <c r="B240" s="1" t="s">
        <v>67</v>
      </c>
      <c r="C240" s="1" t="s">
        <v>19</v>
      </c>
      <c r="D240" s="1" t="s">
        <v>509</v>
      </c>
      <c r="E240" s="19" t="str">
        <f t="shared" si="1"/>
        <v>[2024-04-16T18:20:35.012345] my-otel-demo-recommendationservice - ERROR --: Recommendation retrieval failed. Database query timeout.</v>
      </c>
    </row>
    <row r="241">
      <c r="A241" s="1" t="s">
        <v>510</v>
      </c>
      <c r="B241" s="1" t="s">
        <v>70</v>
      </c>
      <c r="C241" s="1" t="s">
        <v>19</v>
      </c>
      <c r="D241" s="1" t="s">
        <v>511</v>
      </c>
      <c r="E241" s="19" t="str">
        <f t="shared" si="1"/>
        <v>[2024-04-16T18:20:40.123456] my-otel-demo-redis - ERROR --: Redis cache eviction error. Unexpected key-value pair format.</v>
      </c>
    </row>
    <row r="242">
      <c r="A242" s="1" t="s">
        <v>214</v>
      </c>
      <c r="B242" s="1" t="s">
        <v>152</v>
      </c>
      <c r="C242" s="1" t="s">
        <v>189</v>
      </c>
      <c r="D242" s="1" t="s">
        <v>215</v>
      </c>
      <c r="E242" s="19" t="str">
        <f t="shared" si="1"/>
        <v>[2024-04-16T18:20:45.234567] my-otel-demo-shippingservice - WARNING --: Shipping label generation failed. Incorrect package dimensions provided.</v>
      </c>
    </row>
    <row r="243">
      <c r="A243" s="1" t="s">
        <v>512</v>
      </c>
      <c r="B243" s="1" t="s">
        <v>102</v>
      </c>
      <c r="C243" s="1" t="s">
        <v>103</v>
      </c>
      <c r="D243" s="1" t="s">
        <v>513</v>
      </c>
      <c r="E243" s="19" t="str">
        <f t="shared" si="1"/>
        <v>[2024-04-16T18:20:50.345678] otel-demo-opensearch - INFO --: Index corruption detected. Manual index recovery required.</v>
      </c>
    </row>
    <row r="244">
      <c r="A244" s="1" t="s">
        <v>514</v>
      </c>
      <c r="B244" s="1" t="s">
        <v>73</v>
      </c>
      <c r="C244" s="1" t="s">
        <v>19</v>
      </c>
      <c r="D244" s="1" t="s">
        <v>515</v>
      </c>
      <c r="E244" s="19" t="str">
        <f t="shared" si="1"/>
        <v>[2024-04-16T18:20:55.456789] otel-demo-opensearch-headless - ERROR --: Elasticsearch query failed. Invalid aggregation syntax.</v>
      </c>
    </row>
    <row r="245">
      <c r="A245" s="1" t="s">
        <v>75</v>
      </c>
      <c r="B245" s="1" t="s">
        <v>18</v>
      </c>
      <c r="C245" s="1" t="s">
        <v>19</v>
      </c>
      <c r="D245" s="1" t="s">
        <v>76</v>
      </c>
      <c r="E245" s="19" t="str">
        <f t="shared" si="1"/>
        <v>[2024-04-16T18:21:00.567890] kubernetes - ERROR --: Pod my-otel-demo-cartservice terminated unexpectedly. Disk quota exceeded.</v>
      </c>
    </row>
    <row r="246">
      <c r="A246" s="1" t="s">
        <v>77</v>
      </c>
      <c r="B246" s="1" t="s">
        <v>22</v>
      </c>
      <c r="C246" s="1" t="s">
        <v>19</v>
      </c>
      <c r="D246" s="1" t="s">
        <v>78</v>
      </c>
      <c r="E246" s="19" t="str">
        <f t="shared" si="1"/>
        <v>[2024-04-16T18:21:05.678901] my-otel-demo-adservice - ERROR --: Ad request processing failed. Invalid ad format received.</v>
      </c>
    </row>
    <row r="247">
      <c r="A247" s="1" t="s">
        <v>79</v>
      </c>
      <c r="B247" s="1" t="s">
        <v>25</v>
      </c>
      <c r="C247" s="1" t="s">
        <v>19</v>
      </c>
      <c r="D247" s="1" t="s">
        <v>80</v>
      </c>
      <c r="E247" s="19" t="str">
        <f t="shared" si="1"/>
        <v>[2024-04-16T18:21:10.789012] my-otel-demo-cartservice - ERROR --: Cart item removal failed. Database transaction rollback error.</v>
      </c>
    </row>
    <row r="248">
      <c r="A248" s="1" t="s">
        <v>81</v>
      </c>
      <c r="B248" s="1" t="s">
        <v>28</v>
      </c>
      <c r="C248" s="1" t="s">
        <v>19</v>
      </c>
      <c r="D248" s="1" t="s">
        <v>82</v>
      </c>
      <c r="E248" s="19" t="str">
        <f t="shared" si="1"/>
        <v>[2024-04-16T18:21:15.890123] my-otel-demo-checkoutservice - ERROR --: Payment processing error. Invalid card number format.</v>
      </c>
    </row>
    <row r="249">
      <c r="A249" s="1" t="s">
        <v>83</v>
      </c>
      <c r="B249" s="1" t="s">
        <v>31</v>
      </c>
      <c r="C249" s="1" t="s">
        <v>19</v>
      </c>
      <c r="D249" s="1" t="s">
        <v>84</v>
      </c>
      <c r="E249" s="19" t="str">
        <f t="shared" si="1"/>
        <v>[2024-04-16T18:21:20.901234] my-otel-demo-currencyservice - ERROR --: Currency conversion failure. Unsupported currency pair provided.</v>
      </c>
    </row>
    <row r="250">
      <c r="A250" s="1" t="s">
        <v>85</v>
      </c>
      <c r="B250" s="1" t="s">
        <v>34</v>
      </c>
      <c r="C250" s="1" t="s">
        <v>19</v>
      </c>
      <c r="D250" s="1" t="s">
        <v>86</v>
      </c>
      <c r="E250" s="19" t="str">
        <f t="shared" si="1"/>
        <v>[2024-04-16T18:21:25.012345] my-otel-demo-emailservice - ERROR --: Email delivery failure. Recipient email address invalid.</v>
      </c>
    </row>
    <row r="251">
      <c r="A251" s="1" t="s">
        <v>87</v>
      </c>
      <c r="B251" s="1" t="s">
        <v>37</v>
      </c>
      <c r="C251" s="1" t="s">
        <v>19</v>
      </c>
      <c r="D251" s="1" t="s">
        <v>88</v>
      </c>
      <c r="E251" s="19" t="str">
        <f t="shared" si="1"/>
        <v>[2024-04-16T18:21:30.123456] my-otel-demo-flagd - ERROR --: Feature flag update failure. Flag value validation error.</v>
      </c>
    </row>
    <row r="252">
      <c r="A252" s="1" t="s">
        <v>89</v>
      </c>
      <c r="B252" s="1" t="s">
        <v>40</v>
      </c>
      <c r="C252" s="1" t="s">
        <v>19</v>
      </c>
      <c r="D252" s="1" t="s">
        <v>90</v>
      </c>
      <c r="E252" s="19" t="str">
        <f t="shared" si="1"/>
        <v>[2024-04-16T18:21:35.234567] my-otel-demo-frontend - ERROR --: User authentication error. Invalid credentials provided.</v>
      </c>
    </row>
    <row r="253">
      <c r="A253" s="1" t="s">
        <v>91</v>
      </c>
      <c r="B253" s="1" t="s">
        <v>43</v>
      </c>
      <c r="C253" s="1" t="s">
        <v>19</v>
      </c>
      <c r="D253" s="1" t="s">
        <v>92</v>
      </c>
      <c r="E253" s="19" t="str">
        <f t="shared" si="1"/>
        <v>[2024-04-16T18:21:40.345678] my-otel-demo-frontendproxy - ERROR --: Traffic redirection failure. Load balancer misconfiguration.</v>
      </c>
    </row>
    <row r="254">
      <c r="A254" s="1" t="s">
        <v>216</v>
      </c>
      <c r="B254" s="1" t="s">
        <v>122</v>
      </c>
      <c r="C254" s="1" t="s">
        <v>189</v>
      </c>
      <c r="D254" s="1" t="s">
        <v>217</v>
      </c>
      <c r="E254" s="19" t="str">
        <f t="shared" si="1"/>
        <v>[2024-04-16T18:21:45.456789] my-otel-demo-grafana - WARNING --: Grafana dashboard refresh error. Data source connection timeout.</v>
      </c>
    </row>
    <row r="255">
      <c r="A255" s="1" t="s">
        <v>93</v>
      </c>
      <c r="B255" s="1" t="s">
        <v>46</v>
      </c>
      <c r="C255" s="1" t="s">
        <v>19</v>
      </c>
      <c r="D255" s="1" t="s">
        <v>94</v>
      </c>
      <c r="E255" s="19" t="str">
        <f t="shared" si="1"/>
        <v>[2024-04-16T18:21:50.567890] my-otel-demo-jaeger-agent - ERROR --: Jaeger agent startup failure. Network port already in use.</v>
      </c>
    </row>
    <row r="256">
      <c r="A256" s="1" t="s">
        <v>95</v>
      </c>
      <c r="B256" s="1" t="s">
        <v>49</v>
      </c>
      <c r="C256" s="1" t="s">
        <v>19</v>
      </c>
      <c r="D256" s="1" t="s">
        <v>96</v>
      </c>
      <c r="E256" s="19" t="str">
        <f t="shared" si="1"/>
        <v>[2024-04-16T18:21:55.678901] my-otel-demo-jaeger-collector - ERROR --: Trace parsing error. Jaeger collector unable to parse trace data.</v>
      </c>
    </row>
    <row r="257">
      <c r="A257" s="1" t="s">
        <v>97</v>
      </c>
      <c r="B257" s="1" t="s">
        <v>52</v>
      </c>
      <c r="C257" s="1" t="s">
        <v>19</v>
      </c>
      <c r="D257" s="1" t="s">
        <v>98</v>
      </c>
      <c r="E257" s="19" t="str">
        <f t="shared" si="1"/>
        <v>[2024-04-16T18:22:00.789012] my-otel-demo-jaeger-query - ERROR --: Traces not found. No matching trace data found in Jaeger database.</v>
      </c>
    </row>
    <row r="258">
      <c r="A258" s="1" t="s">
        <v>99</v>
      </c>
      <c r="B258" s="1" t="s">
        <v>55</v>
      </c>
      <c r="C258" s="1" t="s">
        <v>19</v>
      </c>
      <c r="D258" s="1" t="s">
        <v>100</v>
      </c>
      <c r="E258" s="19" t="str">
        <f t="shared" si="1"/>
        <v>[2024-04-16T18:22:05.890123] my-otel-demo-kafka - ERROR --: Kafka broker failure. Disk write error on broker node.</v>
      </c>
    </row>
    <row r="259">
      <c r="A259" s="1" t="s">
        <v>218</v>
      </c>
      <c r="B259" s="1" t="s">
        <v>133</v>
      </c>
      <c r="C259" s="1" t="s">
        <v>189</v>
      </c>
      <c r="D259" s="1" t="s">
        <v>219</v>
      </c>
      <c r="E259" s="19" t="str">
        <f t="shared" si="1"/>
        <v>[2024-04-16T18:22:10.901234] my-otel-demo-loadgenerator - WARNING --: Load generation paused. Unresponsive load generation service detected.</v>
      </c>
    </row>
    <row r="260">
      <c r="A260" s="1" t="s">
        <v>516</v>
      </c>
      <c r="B260" s="1" t="s">
        <v>58</v>
      </c>
      <c r="C260" s="1" t="s">
        <v>19</v>
      </c>
      <c r="D260" s="1" t="s">
        <v>517</v>
      </c>
      <c r="E260" s="19" t="str">
        <f t="shared" si="1"/>
        <v>[2024-04-16T18:22:15.012345] my-otel-demo-otelcol - ERROR --: OpenTelemetry export failure. Exporter service unresponsive.</v>
      </c>
    </row>
    <row r="261">
      <c r="A261" s="1" t="s">
        <v>220</v>
      </c>
      <c r="B261" s="1" t="s">
        <v>138</v>
      </c>
      <c r="C261" s="1" t="s">
        <v>189</v>
      </c>
      <c r="D261" s="1" t="s">
        <v>221</v>
      </c>
      <c r="E261" s="19" t="str">
        <f t="shared" si="1"/>
        <v>[2024-04-16T18:22:20.123456] my-otel-demo-paymentservice - WARNING --: Payment processing delay. Third-party payment gateway connection timeout.</v>
      </c>
    </row>
    <row r="262">
      <c r="A262" s="1" t="s">
        <v>518</v>
      </c>
      <c r="B262" s="1" t="s">
        <v>61</v>
      </c>
      <c r="C262" s="1" t="s">
        <v>19</v>
      </c>
      <c r="D262" s="1" t="s">
        <v>519</v>
      </c>
      <c r="E262" s="19" t="str">
        <f t="shared" si="1"/>
        <v>[2024-04-16T18:22:25.234567] my-otel-demo-productcatalogservice - ERROR --: Product catalog update failed. Invalid product data format.</v>
      </c>
    </row>
    <row r="263">
      <c r="A263" s="1" t="s">
        <v>520</v>
      </c>
      <c r="B263" s="1" t="s">
        <v>143</v>
      </c>
      <c r="C263" s="1" t="s">
        <v>19</v>
      </c>
      <c r="D263" s="1" t="s">
        <v>521</v>
      </c>
      <c r="E263" s="19" t="str">
        <f t="shared" si="1"/>
        <v>[2024-04-16T18:22:30.345678] my-otel-demo-prometheus-server - ERROR --: Prometheus scraping error. Target service returned HTTP 500.</v>
      </c>
    </row>
    <row r="264">
      <c r="A264" s="1" t="s">
        <v>522</v>
      </c>
      <c r="B264" s="1" t="s">
        <v>64</v>
      </c>
      <c r="C264" s="1" t="s">
        <v>19</v>
      </c>
      <c r="D264" s="1" t="s">
        <v>523</v>
      </c>
      <c r="E264" s="19" t="str">
        <f t="shared" si="1"/>
        <v>[2024-04-16T18:22:35.456789] my-otel-demo-quoteservice - ERROR --: Quote generation failed. External service API rate limit exceeded.</v>
      </c>
    </row>
    <row r="265">
      <c r="A265" s="1" t="s">
        <v>524</v>
      </c>
      <c r="B265" s="1" t="s">
        <v>67</v>
      </c>
      <c r="C265" s="1" t="s">
        <v>19</v>
      </c>
      <c r="D265" s="1" t="s">
        <v>525</v>
      </c>
      <c r="E265" s="19" t="str">
        <f t="shared" si="1"/>
        <v>[2024-04-16T18:22:40.567890] my-otel-demo-recommendationservice - ERROR --: Recommendation retrieval failed. Cache data expired.</v>
      </c>
    </row>
    <row r="266">
      <c r="A266" s="1" t="s">
        <v>526</v>
      </c>
      <c r="B266" s="1" t="s">
        <v>70</v>
      </c>
      <c r="C266" s="1" t="s">
        <v>19</v>
      </c>
      <c r="D266" s="1" t="s">
        <v>527</v>
      </c>
      <c r="E266" s="19" t="str">
        <f t="shared" si="1"/>
        <v>[2024-04-16T18:22:45.678901] my-otel-demo-redis - ERROR --: Redis cache write failure. Unable to write data to cache storage.</v>
      </c>
    </row>
    <row r="267">
      <c r="A267" s="1" t="s">
        <v>222</v>
      </c>
      <c r="B267" s="1" t="s">
        <v>152</v>
      </c>
      <c r="C267" s="1" t="s">
        <v>189</v>
      </c>
      <c r="D267" s="1" t="s">
        <v>223</v>
      </c>
      <c r="E267" s="19" t="str">
        <f t="shared" si="1"/>
        <v>[2024-04-16T18:22:50.789012] my-otel-demo-shippingservice - WARNING --: Shipping label printing failed. Printer out of paper.</v>
      </c>
    </row>
    <row r="268">
      <c r="A268" s="1" t="s">
        <v>528</v>
      </c>
      <c r="B268" s="1" t="s">
        <v>102</v>
      </c>
      <c r="C268" s="1" t="s">
        <v>103</v>
      </c>
      <c r="D268" s="1" t="s">
        <v>529</v>
      </c>
      <c r="E268" s="19" t="str">
        <f t="shared" si="1"/>
        <v>[2024-04-16T18:22:55.890123] otel-demo-opensearch - INFO --: Index recovery complete. Cluster stability restored.</v>
      </c>
    </row>
    <row r="269">
      <c r="A269" s="1" t="s">
        <v>530</v>
      </c>
      <c r="B269" s="1" t="s">
        <v>73</v>
      </c>
      <c r="C269" s="1" t="s">
        <v>19</v>
      </c>
      <c r="D269" s="1" t="s">
        <v>531</v>
      </c>
      <c r="E269" s="19" t="str">
        <f t="shared" si="1"/>
        <v>[2024-04-16T18:23:00.901234] otel-demo-opensearch-headless - ERROR --: Elasticsearch query timeout. Query took longer than expected.</v>
      </c>
    </row>
    <row r="270">
      <c r="A270" s="1" t="s">
        <v>532</v>
      </c>
      <c r="B270" s="1" t="s">
        <v>18</v>
      </c>
      <c r="C270" s="1" t="s">
        <v>19</v>
      </c>
      <c r="D270" s="1" t="s">
        <v>533</v>
      </c>
      <c r="E270" s="19" t="str">
        <f t="shared" si="1"/>
        <v>[2024-04-16T18:23:05.012345] kubernetes - ERROR --: Pod my-otel-demo-cartservice restarted. CrashLoopBackOff error encountered.</v>
      </c>
    </row>
    <row r="271">
      <c r="A271" s="1" t="s">
        <v>534</v>
      </c>
      <c r="B271" s="1" t="s">
        <v>22</v>
      </c>
      <c r="C271" s="1" t="s">
        <v>19</v>
      </c>
      <c r="D271" s="1" t="s">
        <v>535</v>
      </c>
      <c r="E271" s="19" t="str">
        <f t="shared" si="1"/>
        <v>[2024-04-16T18:23:10.123456] my-otel-demo-adservice - ERROR --: Ad request processing failed. Invalid targeting parameters.</v>
      </c>
    </row>
    <row r="272">
      <c r="A272" s="1" t="s">
        <v>536</v>
      </c>
      <c r="B272" s="1" t="s">
        <v>25</v>
      </c>
      <c r="C272" s="1" t="s">
        <v>19</v>
      </c>
      <c r="D272" s="1" t="s">
        <v>537</v>
      </c>
      <c r="E272" s="19" t="str">
        <f t="shared" si="1"/>
        <v>[2024-04-16T18:23:15.234567] my-otel-demo-cartservice - ERROR --: Cart item removal failed. Database connection lost during transaction.</v>
      </c>
    </row>
    <row r="273">
      <c r="A273" s="1" t="s">
        <v>538</v>
      </c>
      <c r="B273" s="1" t="s">
        <v>28</v>
      </c>
      <c r="C273" s="1" t="s">
        <v>19</v>
      </c>
      <c r="D273" s="1" t="s">
        <v>539</v>
      </c>
      <c r="E273" s="19" t="str">
        <f t="shared" si="1"/>
        <v>[2024-04-16T18:23:20.345678] my-otel-demo-checkoutservice - ERROR --: Payment processing error. Invalid transaction ID received.</v>
      </c>
    </row>
    <row r="274">
      <c r="A274" s="1" t="s">
        <v>540</v>
      </c>
      <c r="B274" s="1" t="s">
        <v>31</v>
      </c>
      <c r="C274" s="1" t="s">
        <v>19</v>
      </c>
      <c r="D274" s="1" t="s">
        <v>541</v>
      </c>
      <c r="E274" s="19" t="str">
        <f t="shared" si="1"/>
        <v>[2024-04-16T18:23:25.456789] my-otel-demo-currencyservice - ERROR --: Currency conversion failed. Rate limit exceeded on currency exchange API.</v>
      </c>
    </row>
    <row r="275">
      <c r="A275" s="1" t="s">
        <v>542</v>
      </c>
      <c r="B275" s="1" t="s">
        <v>34</v>
      </c>
      <c r="C275" s="1" t="s">
        <v>19</v>
      </c>
      <c r="D275" s="1" t="s">
        <v>543</v>
      </c>
      <c r="E275" s="19" t="str">
        <f t="shared" si="1"/>
        <v>[2024-04-16T18:23:30.567890] my-otel-demo-emailservice - ERROR --: Email delivery failed. SMTP server connection timeout.</v>
      </c>
    </row>
    <row r="276">
      <c r="A276" s="1" t="s">
        <v>544</v>
      </c>
      <c r="B276" s="1" t="s">
        <v>37</v>
      </c>
      <c r="C276" s="1" t="s">
        <v>19</v>
      </c>
      <c r="D276" s="1" t="s">
        <v>545</v>
      </c>
      <c r="E276" s="19" t="str">
        <f t="shared" si="1"/>
        <v>[2024-04-16T18:23:35.678901] my-otel-demo-flagd - ERROR --: Feature flag update failed. Database query error.</v>
      </c>
    </row>
    <row r="277">
      <c r="A277" s="1" t="s">
        <v>546</v>
      </c>
      <c r="B277" s="1" t="s">
        <v>40</v>
      </c>
      <c r="C277" s="1" t="s">
        <v>19</v>
      </c>
      <c r="D277" s="1" t="s">
        <v>547</v>
      </c>
      <c r="E277" s="19" t="str">
        <f t="shared" si="1"/>
        <v>[2024-04-16T18:23:40.789012] my-otel-demo-frontend - ERROR --: User authentication error. Session token expired.</v>
      </c>
    </row>
    <row r="278">
      <c r="A278" s="1" t="s">
        <v>548</v>
      </c>
      <c r="B278" s="1" t="s">
        <v>43</v>
      </c>
      <c r="C278" s="1" t="s">
        <v>19</v>
      </c>
      <c r="D278" s="1" t="s">
        <v>549</v>
      </c>
      <c r="E278" s="19" t="str">
        <f t="shared" si="1"/>
        <v>[2024-04-16T18:23:45.890123] my-otel-demo-frontendproxy - ERROR --: Traffic redirection failure. Invalid destination URL.</v>
      </c>
    </row>
    <row r="279">
      <c r="A279" s="1" t="s">
        <v>224</v>
      </c>
      <c r="B279" s="1" t="s">
        <v>122</v>
      </c>
      <c r="C279" s="1" t="s">
        <v>189</v>
      </c>
      <c r="D279" s="1" t="s">
        <v>225</v>
      </c>
      <c r="E279" s="19" t="str">
        <f t="shared" si="1"/>
        <v>[2024-04-16T18:23:50.901234] my-otel-demo-grafana - WARNING --: Grafana alert triggered. High memory usage detected on node-3.</v>
      </c>
    </row>
    <row r="280">
      <c r="A280" s="1" t="s">
        <v>550</v>
      </c>
      <c r="B280" s="1" t="s">
        <v>46</v>
      </c>
      <c r="C280" s="1" t="s">
        <v>19</v>
      </c>
      <c r="D280" s="1" t="s">
        <v>551</v>
      </c>
      <c r="E280" s="19" t="str">
        <f t="shared" si="1"/>
        <v>[2024-04-16T18:23:55.012345] my-otel-demo-jaeger-agent - ERROR --: Jaeger agent startup failure. Insufficient system resources.</v>
      </c>
    </row>
    <row r="281">
      <c r="A281" s="1" t="s">
        <v>552</v>
      </c>
      <c r="B281" s="1" t="s">
        <v>49</v>
      </c>
      <c r="C281" s="1" t="s">
        <v>19</v>
      </c>
      <c r="D281" s="1" t="s">
        <v>96</v>
      </c>
      <c r="E281" s="19" t="str">
        <f t="shared" si="1"/>
        <v>[2024-04-16T18:24:00.123456] my-otel-demo-jaeger-collector - ERROR --: Trace parsing error. Jaeger collector unable to parse trace data.</v>
      </c>
    </row>
    <row r="282">
      <c r="A282" s="1" t="s">
        <v>553</v>
      </c>
      <c r="B282" s="1" t="s">
        <v>52</v>
      </c>
      <c r="C282" s="1" t="s">
        <v>19</v>
      </c>
      <c r="D282" s="1" t="s">
        <v>554</v>
      </c>
      <c r="E282" s="19" t="str">
        <f t="shared" si="1"/>
        <v>[2024-04-16T18:24:05.234567] my-otel-demo-jaeger-query - ERROR --: Traces not found. Empty trace response received from Jaeger backend.</v>
      </c>
    </row>
    <row r="283">
      <c r="A283" s="1" t="s">
        <v>555</v>
      </c>
      <c r="B283" s="1" t="s">
        <v>55</v>
      </c>
      <c r="C283" s="1" t="s">
        <v>19</v>
      </c>
      <c r="D283" s="1" t="s">
        <v>556</v>
      </c>
      <c r="E283" s="19" t="str">
        <f t="shared" si="1"/>
        <v>[2024-04-16T18:24:10.345678] my-otel-demo-kafka - ERROR --: Kafka topic partition leader election failure. Partition leader not elected.</v>
      </c>
    </row>
    <row r="284">
      <c r="A284" s="1" t="s">
        <v>226</v>
      </c>
      <c r="B284" s="1" t="s">
        <v>133</v>
      </c>
      <c r="C284" s="1" t="s">
        <v>189</v>
      </c>
      <c r="D284" s="1" t="s">
        <v>227</v>
      </c>
      <c r="E284" s="19" t="str">
        <f t="shared" si="1"/>
        <v>[2024-04-16T18:24:15.456789] my-otel-demo-loadgenerator - WARNING --: Load generation paused. Unexpected spike in CPU usage observed.</v>
      </c>
    </row>
    <row r="285">
      <c r="A285" s="1" t="s">
        <v>557</v>
      </c>
      <c r="B285" s="1" t="s">
        <v>58</v>
      </c>
      <c r="C285" s="1" t="s">
        <v>19</v>
      </c>
      <c r="D285" s="1" t="s">
        <v>558</v>
      </c>
      <c r="E285" s="19" t="str">
        <f t="shared" si="1"/>
        <v>[2024-04-16T18:24:20.567890] my-otel-demo-otelcol - ERROR --: OpenTelemetry export failure. Exporter service unreachable.</v>
      </c>
    </row>
    <row r="286">
      <c r="A286" s="1" t="s">
        <v>228</v>
      </c>
      <c r="B286" s="1" t="s">
        <v>138</v>
      </c>
      <c r="C286" s="1" t="s">
        <v>189</v>
      </c>
      <c r="D286" s="1" t="s">
        <v>229</v>
      </c>
      <c r="E286" s="19" t="str">
        <f t="shared" si="1"/>
        <v>[2024-04-16T18:24:25.678901] my-otel-demo-paymentservice - WARNING --: Payment processing delay. Bank API connection error.</v>
      </c>
    </row>
    <row r="287">
      <c r="A287" s="1" t="s">
        <v>559</v>
      </c>
      <c r="B287" s="1" t="s">
        <v>61</v>
      </c>
      <c r="C287" s="1" t="s">
        <v>19</v>
      </c>
      <c r="D287" s="1" t="s">
        <v>560</v>
      </c>
      <c r="E287" s="19" t="str">
        <f t="shared" si="1"/>
        <v>[2024-04-16T18:24:30.789012] my-otel-demo-productcatalogservice - ERROR --: Product details retrieval failed. External API server timeout.</v>
      </c>
    </row>
    <row r="288">
      <c r="A288" s="1" t="s">
        <v>230</v>
      </c>
      <c r="B288" s="1" t="s">
        <v>143</v>
      </c>
      <c r="C288" s="1" t="s">
        <v>189</v>
      </c>
      <c r="D288" s="1" t="s">
        <v>231</v>
      </c>
      <c r="E288" s="19" t="str">
        <f t="shared" si="1"/>
        <v>[2024-04-16T18:24:35.890123] my-otel-demo-prometheus-server - WARNING --: Prometheus scraping failed. Target service returned HTTP 503.</v>
      </c>
    </row>
    <row r="289">
      <c r="A289" s="1" t="s">
        <v>561</v>
      </c>
      <c r="B289" s="1" t="s">
        <v>64</v>
      </c>
      <c r="C289" s="1" t="s">
        <v>19</v>
      </c>
      <c r="D289" s="1" t="s">
        <v>562</v>
      </c>
      <c r="E289" s="19" t="str">
        <f t="shared" si="1"/>
        <v>[2024-04-16T18:24:40.901234] my-otel-demo-quoteservice - ERROR --: Quote generation failed. No available quotes for specified criteria.</v>
      </c>
    </row>
    <row r="290">
      <c r="A290" s="1" t="s">
        <v>563</v>
      </c>
      <c r="B290" s="1" t="s">
        <v>67</v>
      </c>
      <c r="C290" s="1" t="s">
        <v>19</v>
      </c>
      <c r="D290" s="1" t="s">
        <v>564</v>
      </c>
      <c r="E290" s="19" t="str">
        <f t="shared" si="1"/>
        <v>[2024-04-16T18:24:45.012345] my-otel-demo-recommendationservice - ERROR --: Recommendation retrieval failed. External service API error.</v>
      </c>
    </row>
    <row r="291">
      <c r="A291" s="1" t="s">
        <v>565</v>
      </c>
      <c r="B291" s="1" t="s">
        <v>70</v>
      </c>
      <c r="C291" s="1" t="s">
        <v>19</v>
      </c>
      <c r="D291" s="1" t="s">
        <v>566</v>
      </c>
      <c r="E291" s="19" t="str">
        <f t="shared" si="1"/>
        <v>[2024-04-16T18:24:50.123456] my-otel-demo-redis - ERROR --: Redis cache write failure. Redis server disk full.</v>
      </c>
    </row>
    <row r="292">
      <c r="A292" s="1" t="s">
        <v>232</v>
      </c>
      <c r="B292" s="1" t="s">
        <v>152</v>
      </c>
      <c r="C292" s="1" t="s">
        <v>189</v>
      </c>
      <c r="D292" s="1" t="s">
        <v>233</v>
      </c>
      <c r="E292" s="19" t="str">
        <f t="shared" si="1"/>
        <v>[2024-04-16T18:24:55.234567] my-otel-demo-shippingservice - WARNING --: Shipping label printing failed. Printer connection error.</v>
      </c>
    </row>
    <row r="293">
      <c r="A293" s="1" t="s">
        <v>101</v>
      </c>
      <c r="B293" s="1" t="s">
        <v>102</v>
      </c>
      <c r="C293" s="1" t="s">
        <v>103</v>
      </c>
      <c r="D293" s="1" t="s">
        <v>104</v>
      </c>
      <c r="E293" s="19" t="str">
        <f t="shared" si="1"/>
        <v>[2024-04-16T18:25:00.345678] otel-demo-opensearch - INFO --: Index cleanup initiated. Removing obsolete data from index.</v>
      </c>
    </row>
    <row r="294">
      <c r="A294" s="1" t="s">
        <v>567</v>
      </c>
      <c r="B294" s="1" t="s">
        <v>73</v>
      </c>
      <c r="C294" s="1" t="s">
        <v>19</v>
      </c>
      <c r="D294" s="1" t="s">
        <v>568</v>
      </c>
      <c r="E294" s="19" t="str">
        <f t="shared" si="1"/>
        <v>[2024-04-16T18:25:05.456789] otel-demo-opensearch-headless - ERROR --: Elasticsearch query failed. Index not found.</v>
      </c>
    </row>
    <row r="295">
      <c r="A295" s="1" t="s">
        <v>569</v>
      </c>
      <c r="B295" s="1" t="s">
        <v>18</v>
      </c>
      <c r="C295" s="1" t="s">
        <v>19</v>
      </c>
      <c r="D295" s="1" t="s">
        <v>570</v>
      </c>
      <c r="E295" s="19" t="str">
        <f t="shared" si="1"/>
        <v>[2024-04-16T18:25:10.567890] kubernetes - ERROR --: Pod my-otel-demo-frontendproxy evicted. Resource contention detected.</v>
      </c>
    </row>
    <row r="296">
      <c r="A296" s="1" t="s">
        <v>571</v>
      </c>
      <c r="B296" s="1" t="s">
        <v>22</v>
      </c>
      <c r="C296" s="1" t="s">
        <v>19</v>
      </c>
      <c r="D296" s="1" t="s">
        <v>572</v>
      </c>
      <c r="E296" s="19" t="str">
        <f t="shared" si="1"/>
        <v>[2024-04-16T18:25:15.678901] my-otel-demo-adservice - ERROR --: Ad request processing failed. External ad network API error.</v>
      </c>
    </row>
    <row r="297">
      <c r="A297" s="1" t="s">
        <v>573</v>
      </c>
      <c r="B297" s="1" t="s">
        <v>25</v>
      </c>
      <c r="C297" s="1" t="s">
        <v>19</v>
      </c>
      <c r="D297" s="1" t="s">
        <v>574</v>
      </c>
      <c r="E297" s="19" t="str">
        <f t="shared" si="1"/>
        <v>[2024-04-16T18:25:20.789012] my-otel-demo-cartservice - ERROR --: Cart item removal failed. Session data corruption detected.</v>
      </c>
    </row>
    <row r="298">
      <c r="A298" s="1" t="s">
        <v>575</v>
      </c>
      <c r="B298" s="1" t="s">
        <v>28</v>
      </c>
      <c r="C298" s="1" t="s">
        <v>19</v>
      </c>
      <c r="D298" s="1" t="s">
        <v>576</v>
      </c>
      <c r="E298" s="19" t="str">
        <f t="shared" si="1"/>
        <v>[2024-04-16T18:25:25.890123] my-otel-demo-checkoutservice - ERROR --: Payment processing error. Invalid currency code received.</v>
      </c>
    </row>
    <row r="299">
      <c r="A299" s="1" t="s">
        <v>577</v>
      </c>
      <c r="B299" s="1" t="s">
        <v>31</v>
      </c>
      <c r="C299" s="1" t="s">
        <v>19</v>
      </c>
      <c r="D299" s="1" t="s">
        <v>578</v>
      </c>
      <c r="E299" s="19" t="str">
        <f t="shared" si="1"/>
        <v>[2024-04-16T18:25:30.901234] my-otel-demo-currencyservice - ERROR --: Currency conversion failure. External API service unreachable.</v>
      </c>
    </row>
    <row r="300">
      <c r="A300" s="1" t="s">
        <v>579</v>
      </c>
      <c r="B300" s="1" t="s">
        <v>34</v>
      </c>
      <c r="C300" s="1" t="s">
        <v>19</v>
      </c>
      <c r="D300" s="1" t="s">
        <v>580</v>
      </c>
      <c r="E300" s="19" t="str">
        <f t="shared" si="1"/>
        <v>[2024-04-16T18:25:35.012345] my-otel-demo-emailservice - ERROR --: Email delivery failed. SMTP server authentication error.</v>
      </c>
    </row>
    <row r="301">
      <c r="A301" s="1" t="s">
        <v>581</v>
      </c>
      <c r="B301" s="1" t="s">
        <v>37</v>
      </c>
      <c r="C301" s="1" t="s">
        <v>19</v>
      </c>
      <c r="D301" s="1" t="s">
        <v>582</v>
      </c>
      <c r="E301" s="19" t="str">
        <f t="shared" si="1"/>
        <v>[2024-04-16T18:25:40.123456] my-otel-demo-flagd - ERROR --: Feature flag update failed. Database connection timeout.</v>
      </c>
    </row>
    <row r="302">
      <c r="A302" s="1" t="s">
        <v>105</v>
      </c>
      <c r="B302" s="1" t="s">
        <v>22</v>
      </c>
      <c r="C302" s="1" t="s">
        <v>103</v>
      </c>
      <c r="D302" s="1" t="s">
        <v>106</v>
      </c>
      <c r="E302" s="19" t="str">
        <f t="shared" si="1"/>
        <v>[2024-04-16T18:25:50.345678] my-otel-demo-adservice - INFO --: Ad request processed successfully. Ad displayed to user.</v>
      </c>
    </row>
    <row r="303">
      <c r="A303" s="1" t="s">
        <v>107</v>
      </c>
      <c r="B303" s="1" t="s">
        <v>25</v>
      </c>
      <c r="C303" s="1" t="s">
        <v>103</v>
      </c>
      <c r="D303" s="1" t="s">
        <v>108</v>
      </c>
      <c r="E303" s="19" t="str">
        <f t="shared" si="1"/>
        <v>[2024-04-16T18:25:55.456789] my-otel-demo-cartservice - INFO --: Cart item added successfully. Item ID: 1234.</v>
      </c>
    </row>
    <row r="304">
      <c r="A304" s="1" t="s">
        <v>109</v>
      </c>
      <c r="B304" s="1" t="s">
        <v>28</v>
      </c>
      <c r="C304" s="1" t="s">
        <v>103</v>
      </c>
      <c r="D304" s="1" t="s">
        <v>110</v>
      </c>
      <c r="E304" s="19" t="str">
        <f t="shared" si="1"/>
        <v>[2024-04-16T18:26:00.567890] my-otel-demo-checkoutservice - INFO --: Order payment received. Transaction ID: 5678.</v>
      </c>
    </row>
    <row r="305">
      <c r="A305" s="1" t="s">
        <v>111</v>
      </c>
      <c r="B305" s="1" t="s">
        <v>31</v>
      </c>
      <c r="C305" s="1" t="s">
        <v>103</v>
      </c>
      <c r="D305" s="1" t="s">
        <v>112</v>
      </c>
      <c r="E305" s="19" t="str">
        <f t="shared" si="1"/>
        <v>[2024-04-16T18:26:05.678901] my-otel-demo-currencyservice - INFO --: Currency conversion successful. Amount: $50 USD converted to €45 EUR.</v>
      </c>
    </row>
    <row r="306">
      <c r="A306" s="1" t="s">
        <v>113</v>
      </c>
      <c r="B306" s="1" t="s">
        <v>34</v>
      </c>
      <c r="C306" s="1" t="s">
        <v>103</v>
      </c>
      <c r="D306" s="1" t="s">
        <v>114</v>
      </c>
      <c r="E306" s="19" t="str">
        <f t="shared" si="1"/>
        <v>[2024-04-16T18:26:10.789012] my-otel-demo-emailservice - INFO --: Order confirmation email sent successfully to: john@example.com.</v>
      </c>
    </row>
    <row r="307">
      <c r="A307" s="1" t="s">
        <v>115</v>
      </c>
      <c r="B307" s="1" t="s">
        <v>37</v>
      </c>
      <c r="C307" s="1" t="s">
        <v>103</v>
      </c>
      <c r="D307" s="1" t="s">
        <v>116</v>
      </c>
      <c r="E307" s="19" t="str">
        <f t="shared" si="1"/>
        <v>[2024-04-16T18:26:15.890123] my-otel-demo-flagd - INFO --: Feature flag updated successfully. Feature toggle enabled for new users.</v>
      </c>
    </row>
    <row r="308">
      <c r="A308" s="1" t="s">
        <v>117</v>
      </c>
      <c r="B308" s="1" t="s">
        <v>40</v>
      </c>
      <c r="C308" s="1" t="s">
        <v>103</v>
      </c>
      <c r="D308" s="1" t="s">
        <v>118</v>
      </c>
      <c r="E308" s="19" t="str">
        <f t="shared" si="1"/>
        <v>[2024-04-16T18:26:20.901234] my-otel-demo-frontend - INFO --: User authentication successful. User logged in.</v>
      </c>
    </row>
    <row r="309">
      <c r="A309" s="1" t="s">
        <v>119</v>
      </c>
      <c r="B309" s="1" t="s">
        <v>43</v>
      </c>
      <c r="C309" s="1" t="s">
        <v>103</v>
      </c>
      <c r="D309" s="1" t="s">
        <v>120</v>
      </c>
      <c r="E309" s="19" t="str">
        <f t="shared" si="1"/>
        <v>[2024-04-16T18:26:25.012345] my-otel-demo-frontendproxy - INFO --: Traffic redirection successful. Redirected traffic from /login to /dashboard.</v>
      </c>
    </row>
    <row r="310">
      <c r="A310" s="1" t="s">
        <v>121</v>
      </c>
      <c r="B310" s="1" t="s">
        <v>122</v>
      </c>
      <c r="C310" s="1" t="s">
        <v>103</v>
      </c>
      <c r="D310" s="1" t="s">
        <v>123</v>
      </c>
      <c r="E310" s="19" t="str">
        <f t="shared" si="1"/>
        <v>[2024-04-16T18:26:30.123456] my-otel-demo-grafana - INFO --: Grafana dashboard loaded successfully.</v>
      </c>
    </row>
    <row r="311">
      <c r="A311" s="1" t="s">
        <v>124</v>
      </c>
      <c r="B311" s="1" t="s">
        <v>46</v>
      </c>
      <c r="C311" s="1" t="s">
        <v>103</v>
      </c>
      <c r="D311" s="1" t="s">
        <v>125</v>
      </c>
      <c r="E311" s="19" t="str">
        <f t="shared" si="1"/>
        <v>[2024-04-16T18:26:35.234567] my-otel-demo-jaeger-agent - INFO --: Jaeger agent started successfully.</v>
      </c>
    </row>
    <row r="312">
      <c r="A312" s="1" t="s">
        <v>126</v>
      </c>
      <c r="B312" s="1" t="s">
        <v>49</v>
      </c>
      <c r="C312" s="1" t="s">
        <v>103</v>
      </c>
      <c r="D312" s="1" t="s">
        <v>127</v>
      </c>
      <c r="E312" s="19" t="str">
        <f t="shared" si="1"/>
        <v>[2024-04-16T18:26:40.345678] my-otel-demo-jaeger-collector - INFO --: Jaeger trace collection initiated.</v>
      </c>
    </row>
    <row r="313">
      <c r="A313" s="1" t="s">
        <v>128</v>
      </c>
      <c r="B313" s="1" t="s">
        <v>52</v>
      </c>
      <c r="C313" s="1" t="s">
        <v>103</v>
      </c>
      <c r="D313" s="1" t="s">
        <v>129</v>
      </c>
      <c r="E313" s="19" t="str">
        <f t="shared" si="1"/>
        <v>[2024-04-16T18:26:45.456789] my-otel-demo-jaeger-query - INFO --: Jaeger trace query successful. Query duration: 10ms.</v>
      </c>
    </row>
    <row r="314">
      <c r="A314" s="1" t="s">
        <v>130</v>
      </c>
      <c r="B314" s="1" t="s">
        <v>55</v>
      </c>
      <c r="C314" s="1" t="s">
        <v>103</v>
      </c>
      <c r="D314" s="1" t="s">
        <v>131</v>
      </c>
      <c r="E314" s="19" t="str">
        <f t="shared" si="1"/>
        <v>[2024-04-16T18:26:50.567890] my-otel-demo-kafka - INFO --: Kafka message published successfully. Topic: orders, Partition: 0.</v>
      </c>
    </row>
    <row r="315">
      <c r="A315" s="1" t="s">
        <v>132</v>
      </c>
      <c r="B315" s="1" t="s">
        <v>133</v>
      </c>
      <c r="C315" s="1" t="s">
        <v>103</v>
      </c>
      <c r="D315" s="1" t="s">
        <v>134</v>
      </c>
      <c r="E315" s="19" t="str">
        <f t="shared" si="1"/>
        <v>[2024-04-16T18:26:55.678901] my-otel-demo-loadgenerator - INFO --: Load generation started successfully.</v>
      </c>
    </row>
    <row r="316">
      <c r="A316" s="1" t="s">
        <v>135</v>
      </c>
      <c r="B316" s="1" t="s">
        <v>58</v>
      </c>
      <c r="C316" s="1" t="s">
        <v>103</v>
      </c>
      <c r="D316" s="1" t="s">
        <v>136</v>
      </c>
      <c r="E316" s="19" t="str">
        <f t="shared" si="1"/>
        <v>[2024-04-16T18:27:00.789012] my-otel-demo-otelcol - INFO --: OpenTelemetry data collection started successfully.</v>
      </c>
    </row>
    <row r="317">
      <c r="A317" s="1" t="s">
        <v>137</v>
      </c>
      <c r="B317" s="1" t="s">
        <v>138</v>
      </c>
      <c r="C317" s="1" t="s">
        <v>103</v>
      </c>
      <c r="D317" s="1" t="s">
        <v>139</v>
      </c>
      <c r="E317" s="19" t="str">
        <f t="shared" si="1"/>
        <v>[2024-04-16T18:27:05.890123] my-otel-demo-paymentservice - INFO --: Payment processed successfully. Order ID: 9876.</v>
      </c>
    </row>
    <row r="318">
      <c r="A318" s="1" t="s">
        <v>140</v>
      </c>
      <c r="B318" s="1" t="s">
        <v>61</v>
      </c>
      <c r="C318" s="1" t="s">
        <v>103</v>
      </c>
      <c r="D318" s="1" t="s">
        <v>141</v>
      </c>
      <c r="E318" s="19" t="str">
        <f t="shared" si="1"/>
        <v>[2024-04-16T18:27:10.901234] my-otel-demo-productcatalogservice - INFO --: Product details retrieved successfully. Product ID: 789.</v>
      </c>
    </row>
    <row r="319">
      <c r="A319" s="1" t="s">
        <v>142</v>
      </c>
      <c r="B319" s="1" t="s">
        <v>143</v>
      </c>
      <c r="C319" s="1" t="s">
        <v>103</v>
      </c>
      <c r="D319" s="1" t="s">
        <v>144</v>
      </c>
      <c r="E319" s="19" t="str">
        <f t="shared" si="1"/>
        <v>[2024-04-16T18:27:15.012345] my-otel-demo-prometheus-server - INFO --: Prometheus metrics scraped successfully.</v>
      </c>
    </row>
    <row r="320">
      <c r="A320" s="1" t="s">
        <v>145</v>
      </c>
      <c r="B320" s="1" t="s">
        <v>64</v>
      </c>
      <c r="C320" s="1" t="s">
        <v>103</v>
      </c>
      <c r="D320" s="1" t="s">
        <v>146</v>
      </c>
      <c r="E320" s="19" t="str">
        <f t="shared" si="1"/>
        <v>[2024-04-16T18:27:20.123456] my-otel-demo-quoteservice - INFO --: Quote generated successfully. Quote ID: Q12345.</v>
      </c>
    </row>
    <row r="321">
      <c r="A321" s="1" t="s">
        <v>147</v>
      </c>
      <c r="B321" s="1" t="s">
        <v>67</v>
      </c>
      <c r="C321" s="1" t="s">
        <v>103</v>
      </c>
      <c r="D321" s="1" t="s">
        <v>148</v>
      </c>
      <c r="E321" s="19" t="str">
        <f t="shared" si="1"/>
        <v>[2024-04-16T18:27:25.234567] my-otel-demo-recommendationservice - INFO --: Recommendation retrieved successfully. Recommended product: Laptop.</v>
      </c>
    </row>
    <row r="322">
      <c r="A322" s="1" t="s">
        <v>149</v>
      </c>
      <c r="B322" s="1" t="s">
        <v>70</v>
      </c>
      <c r="C322" s="1" t="s">
        <v>103</v>
      </c>
      <c r="D322" s="1" t="s">
        <v>150</v>
      </c>
      <c r="E322" s="19" t="str">
        <f t="shared" si="1"/>
        <v>[2024-04-16T18:27:30.345678] my-otel-demo-redis - INFO --: Data cached successfully. Key: user_1234.</v>
      </c>
    </row>
    <row r="323">
      <c r="A323" s="1" t="s">
        <v>151</v>
      </c>
      <c r="B323" s="1" t="s">
        <v>152</v>
      </c>
      <c r="C323" s="1" t="s">
        <v>103</v>
      </c>
      <c r="D323" s="1" t="s">
        <v>153</v>
      </c>
      <c r="E323" s="19" t="str">
        <f t="shared" si="1"/>
        <v>[2024-04-16T18:27:35.456789] my-otel-demo-shippingservice - INFO --: Shipping label printed successfully. Tracking ID: SHP5678.</v>
      </c>
    </row>
    <row r="324">
      <c r="A324" s="1" t="s">
        <v>154</v>
      </c>
      <c r="B324" s="1" t="s">
        <v>102</v>
      </c>
      <c r="C324" s="1" t="s">
        <v>103</v>
      </c>
      <c r="D324" s="1" t="s">
        <v>155</v>
      </c>
      <c r="E324" s="19" t="str">
        <f t="shared" si="1"/>
        <v>[2024-04-16T18:27:40.567890] otel-demo-opensearch - INFO --: OpenSearch index created successfully. Index name: logs-2024-04-16.</v>
      </c>
    </row>
    <row r="325">
      <c r="A325" s="1" t="s">
        <v>156</v>
      </c>
      <c r="B325" s="1" t="s">
        <v>73</v>
      </c>
      <c r="C325" s="1" t="s">
        <v>103</v>
      </c>
      <c r="D325" s="1" t="s">
        <v>157</v>
      </c>
      <c r="E325" s="19" t="str">
        <f t="shared" si="1"/>
        <v>[2024-04-16T18:27:45.678901] otel-demo-opensearch-headless - INFO --: Elasticsearch query executed successfully. Results returned: 100.</v>
      </c>
    </row>
    <row r="326">
      <c r="A326" s="1" t="s">
        <v>158</v>
      </c>
      <c r="B326" s="1" t="s">
        <v>18</v>
      </c>
      <c r="C326" s="1" t="s">
        <v>103</v>
      </c>
      <c r="D326" s="1" t="s">
        <v>159</v>
      </c>
      <c r="E326" s="19" t="str">
        <f t="shared" si="1"/>
        <v>[2024-04-16T18:27:50.789012] kubernetes - INFO --: Pod my-otel-demo-cartservice started successfully.</v>
      </c>
    </row>
    <row r="327">
      <c r="A327" s="1" t="s">
        <v>160</v>
      </c>
      <c r="B327" s="1" t="s">
        <v>22</v>
      </c>
      <c r="C327" s="1" t="s">
        <v>103</v>
      </c>
      <c r="D327" s="1" t="s">
        <v>161</v>
      </c>
      <c r="E327" s="19" t="str">
        <f t="shared" si="1"/>
        <v>[2024-04-16T18:27:55.890123] my-otel-demo-adservice - INFO --: Ad request processed successfully. No ad available for current user.</v>
      </c>
    </row>
    <row r="328">
      <c r="A328" s="1" t="s">
        <v>162</v>
      </c>
      <c r="B328" s="1" t="s">
        <v>25</v>
      </c>
      <c r="C328" s="1" t="s">
        <v>103</v>
      </c>
      <c r="D328" s="1" t="s">
        <v>163</v>
      </c>
      <c r="E328" s="19" t="str">
        <f t="shared" si="1"/>
        <v>[2024-04-16T18:28:00.901234] my-otel-demo-cartservice - INFO --: Cart items retrieved successfully. Total items in cart: 5.</v>
      </c>
    </row>
    <row r="329">
      <c r="A329" s="1" t="s">
        <v>164</v>
      </c>
      <c r="B329" s="1" t="s">
        <v>28</v>
      </c>
      <c r="C329" s="1" t="s">
        <v>103</v>
      </c>
      <c r="D329" s="1" t="s">
        <v>165</v>
      </c>
      <c r="E329" s="19" t="str">
        <f t="shared" si="1"/>
        <v>[2024-04-16T18:28:05.012345] my-otel-demo-checkoutservice - INFO --: Order placed successfully. Order ID: ORD123.</v>
      </c>
    </row>
    <row r="330">
      <c r="A330" s="1" t="s">
        <v>166</v>
      </c>
      <c r="B330" s="1" t="s">
        <v>31</v>
      </c>
      <c r="C330" s="1" t="s">
        <v>103</v>
      </c>
      <c r="D330" s="1" t="s">
        <v>167</v>
      </c>
      <c r="E330" s="19" t="str">
        <f t="shared" si="1"/>
        <v>[2024-04-16T18:28:10.123456] my-otel-demo-currencyservice - INFO --: Currency rates updated successfully.</v>
      </c>
    </row>
    <row r="331">
      <c r="A331" s="1" t="s">
        <v>168</v>
      </c>
      <c r="B331" s="1" t="s">
        <v>34</v>
      </c>
      <c r="C331" s="1" t="s">
        <v>103</v>
      </c>
      <c r="D331" s="1" t="s">
        <v>169</v>
      </c>
      <c r="E331" s="19" t="str">
        <f t="shared" si="1"/>
        <v>[2024-04-16T18:28:15.234567] my-otel-demo-emailservice - INFO --: Order confirmation email sent successfully to: alice@example.com.</v>
      </c>
    </row>
    <row r="332">
      <c r="A332" s="1" t="s">
        <v>170</v>
      </c>
      <c r="B332" s="1" t="s">
        <v>37</v>
      </c>
      <c r="C332" s="1" t="s">
        <v>103</v>
      </c>
      <c r="D332" s="1" t="s">
        <v>171</v>
      </c>
      <c r="E332" s="19" t="str">
        <f t="shared" si="1"/>
        <v>[2024-04-16T18:28:20.345678] my-otel-demo-flagd - INFO --: Feature flag updated successfully. Feature toggle disabled for guest users.</v>
      </c>
    </row>
    <row r="333">
      <c r="A333" s="1" t="s">
        <v>172</v>
      </c>
      <c r="B333" s="1" t="s">
        <v>40</v>
      </c>
      <c r="C333" s="1" t="s">
        <v>103</v>
      </c>
      <c r="D333" s="1" t="s">
        <v>173</v>
      </c>
      <c r="E333" s="19" t="str">
        <f t="shared" si="1"/>
        <v>[2024-04-16T18:28:25.456789] my-otel-demo-frontend - INFO --: User profile updated successfully.</v>
      </c>
    </row>
    <row r="334">
      <c r="A334" s="1" t="s">
        <v>174</v>
      </c>
      <c r="B334" s="1" t="s">
        <v>43</v>
      </c>
      <c r="C334" s="1" t="s">
        <v>103</v>
      </c>
      <c r="D334" s="1" t="s">
        <v>175</v>
      </c>
      <c r="E334" s="19" t="str">
        <f t="shared" si="1"/>
        <v>[2024-04-16T18:28:30.567890] my-otel-demo-frontendproxy - INFO --: SSL certificate renewed successfully.</v>
      </c>
    </row>
    <row r="335">
      <c r="A335" s="1" t="s">
        <v>176</v>
      </c>
      <c r="B335" s="1" t="s">
        <v>122</v>
      </c>
      <c r="C335" s="1" t="s">
        <v>103</v>
      </c>
      <c r="D335" s="1" t="s">
        <v>177</v>
      </c>
      <c r="E335" s="19" t="str">
        <f t="shared" si="1"/>
        <v>[2024-04-16T18:28:35.678901] my-otel-demo-grafana - INFO --: Dashboard settings saved successfully.</v>
      </c>
    </row>
    <row r="336">
      <c r="A336" s="1" t="s">
        <v>178</v>
      </c>
      <c r="B336" s="1" t="s">
        <v>46</v>
      </c>
      <c r="C336" s="1" t="s">
        <v>103</v>
      </c>
      <c r="D336" s="1" t="s">
        <v>179</v>
      </c>
      <c r="E336" s="19" t="str">
        <f t="shared" si="1"/>
        <v>[2024-04-16T18:28:40.789012] my-otel-demo-jaeger-agent - INFO --: Jaeger agent configuration updated successfully.</v>
      </c>
    </row>
    <row r="337">
      <c r="A337" s="1" t="s">
        <v>180</v>
      </c>
      <c r="B337" s="1" t="s">
        <v>49</v>
      </c>
      <c r="C337" s="1" t="s">
        <v>103</v>
      </c>
      <c r="D337" s="1" t="s">
        <v>181</v>
      </c>
      <c r="E337" s="19" t="str">
        <f t="shared" si="1"/>
        <v>[2024-04-16T18:28:45.890123] my-otel-demo-jaeger-collector - INFO --: Jaeger trace collection completed successfully.</v>
      </c>
    </row>
    <row r="338">
      <c r="A338" s="1" t="s">
        <v>182</v>
      </c>
      <c r="B338" s="1" t="s">
        <v>52</v>
      </c>
      <c r="C338" s="1" t="s">
        <v>103</v>
      </c>
      <c r="D338" s="1" t="s">
        <v>183</v>
      </c>
      <c r="E338" s="19" t="str">
        <f t="shared" si="1"/>
        <v>[2024-04-16T18:28:50.901234] my-otel-demo-jaeger-query - INFO --: Jaeger trace query executed successfully.</v>
      </c>
    </row>
    <row r="339">
      <c r="A339" s="1" t="s">
        <v>184</v>
      </c>
      <c r="B339" s="1" t="s">
        <v>55</v>
      </c>
      <c r="C339" s="1" t="s">
        <v>103</v>
      </c>
      <c r="D339" s="1" t="s">
        <v>185</v>
      </c>
      <c r="E339" s="19" t="str">
        <f t="shared" si="1"/>
        <v>[2024-04-16T18:28:55.012345] my-otel-demo-kafka - INFO --: Kafka consumer subscribed successfully. Topic: events.</v>
      </c>
    </row>
    <row r="340">
      <c r="A340" s="1" t="s">
        <v>186</v>
      </c>
      <c r="B340" s="1" t="s">
        <v>133</v>
      </c>
      <c r="C340" s="1" t="s">
        <v>103</v>
      </c>
      <c r="D340" s="1" t="s">
        <v>187</v>
      </c>
      <c r="E340" s="19" t="str">
        <f t="shared" si="1"/>
        <v>[2024-04-16T18:29:00.123456] my-otel-demo-loadgenerator - INFO --: Load generation completed successfully.</v>
      </c>
    </row>
    <row r="341">
      <c r="A341" s="1" t="s">
        <v>583</v>
      </c>
      <c r="B341" s="1" t="s">
        <v>58</v>
      </c>
      <c r="C341" s="1" t="s">
        <v>103</v>
      </c>
      <c r="D341" s="1" t="s">
        <v>584</v>
      </c>
      <c r="E341" s="19" t="str">
        <f t="shared" si="1"/>
        <v>[2024-04-16T18:29:05.234567] my-otel-demo-otelcol - INFO --: OpenTelemetry data exported successfully.</v>
      </c>
    </row>
    <row r="342">
      <c r="A342" s="1" t="s">
        <v>585</v>
      </c>
      <c r="B342" s="1" t="s">
        <v>138</v>
      </c>
      <c r="C342" s="1" t="s">
        <v>103</v>
      </c>
      <c r="D342" s="1" t="s">
        <v>586</v>
      </c>
      <c r="E342" s="19" t="str">
        <f t="shared" si="1"/>
        <v>[2024-04-16T18:29:10.345678] my-otel-demo-paymentservice - INFO --: Payment refund processed successfully. Order ID: REF123.</v>
      </c>
    </row>
    <row r="343">
      <c r="A343" s="1" t="s">
        <v>587</v>
      </c>
      <c r="B343" s="1" t="s">
        <v>61</v>
      </c>
      <c r="C343" s="1" t="s">
        <v>103</v>
      </c>
      <c r="D343" s="1" t="s">
        <v>588</v>
      </c>
      <c r="E343" s="19" t="str">
        <f t="shared" si="1"/>
        <v>[2024-04-16T18:29:15.456789] my-otel-demo-productcatalogservice - INFO --: Product added successfully. Product ID: 890.</v>
      </c>
    </row>
    <row r="344">
      <c r="A344" s="1" t="s">
        <v>589</v>
      </c>
      <c r="B344" s="1" t="s">
        <v>143</v>
      </c>
      <c r="C344" s="1" t="s">
        <v>103</v>
      </c>
      <c r="D344" s="1" t="s">
        <v>590</v>
      </c>
      <c r="E344" s="19" t="str">
        <f t="shared" si="1"/>
        <v>[2024-04-16T18:29:20.567890] my-otel-demo-prometheus-server - INFO --: Prometheus alert cleared successfully.</v>
      </c>
    </row>
    <row r="345">
      <c r="A345" s="1" t="s">
        <v>591</v>
      </c>
      <c r="B345" s="1" t="s">
        <v>64</v>
      </c>
      <c r="C345" s="1" t="s">
        <v>103</v>
      </c>
      <c r="D345" s="1" t="s">
        <v>592</v>
      </c>
      <c r="E345" s="19" t="str">
        <f t="shared" si="1"/>
        <v>[2024-04-16T18:29:25.678901] my-otel-demo-quoteservice - INFO --: Quote retrieved successfully. Quote ID: Q67890.</v>
      </c>
    </row>
    <row r="346">
      <c r="A346" s="1" t="s">
        <v>593</v>
      </c>
      <c r="B346" s="1" t="s">
        <v>67</v>
      </c>
      <c r="C346" s="1" t="s">
        <v>103</v>
      </c>
      <c r="D346" s="1" t="s">
        <v>594</v>
      </c>
      <c r="E346" s="19" t="str">
        <f t="shared" si="1"/>
        <v>[2024-04-16T18:29:30.789012] my-otel-demo-recommendationservice - INFO --: Recommendations refreshed successfully.</v>
      </c>
    </row>
    <row r="347">
      <c r="A347" s="1" t="s">
        <v>595</v>
      </c>
      <c r="B347" s="1" t="s">
        <v>70</v>
      </c>
      <c r="C347" s="1" t="s">
        <v>103</v>
      </c>
      <c r="D347" s="1" t="s">
        <v>596</v>
      </c>
      <c r="E347" s="19" t="str">
        <f t="shared" si="1"/>
        <v>[2024-04-16T18:29:35.890123] my-otel-demo-redis - INFO --: Data retrieved from cache successfully. Key: user_5678.</v>
      </c>
    </row>
    <row r="348">
      <c r="A348" s="1" t="s">
        <v>597</v>
      </c>
      <c r="B348" s="1" t="s">
        <v>152</v>
      </c>
      <c r="C348" s="1" t="s">
        <v>103</v>
      </c>
      <c r="D348" s="1" t="s">
        <v>598</v>
      </c>
      <c r="E348" s="19" t="str">
        <f t="shared" si="1"/>
        <v>[2024-04-16T18:29:40.901234] my-otel-demo-shippingservice - INFO --: Shipping label generated successfully. Tracking ID: SHP1234.</v>
      </c>
    </row>
    <row r="349">
      <c r="A349" s="1" t="s">
        <v>599</v>
      </c>
      <c r="B349" s="1" t="s">
        <v>102</v>
      </c>
      <c r="C349" s="1" t="s">
        <v>103</v>
      </c>
      <c r="D349" s="1" t="s">
        <v>600</v>
      </c>
      <c r="E349" s="19" t="str">
        <f t="shared" si="1"/>
        <v>[2024-04-16T18:29:45.012345] otel-demo-opensearch - INFO --: OpenSearch index deleted successfully. Index name: logs-2024-04-15.</v>
      </c>
    </row>
    <row r="350">
      <c r="A350" s="1" t="s">
        <v>601</v>
      </c>
      <c r="B350" s="1" t="s">
        <v>73</v>
      </c>
      <c r="C350" s="1" t="s">
        <v>103</v>
      </c>
      <c r="D350" s="1" t="s">
        <v>602</v>
      </c>
      <c r="E350" s="19" t="str">
        <f t="shared" si="1"/>
        <v>[2024-04-16T18:29:50.123456] otel-demo-opensearch-headless - INFO --: Elasticsearch query executed successfully. Results returned: 50.</v>
      </c>
    </row>
    <row r="351">
      <c r="E351" s="19" t="str">
        <f t="shared" si="1"/>
        <v>  -  --: </v>
      </c>
    </row>
    <row r="352">
      <c r="E352" s="19" t="str">
        <f t="shared" si="1"/>
        <v>  -  --: </v>
      </c>
    </row>
    <row r="353">
      <c r="E353" s="19" t="str">
        <f t="shared" si="1"/>
        <v>  -  --: </v>
      </c>
    </row>
    <row r="354">
      <c r="E354" s="19" t="str">
        <f t="shared" si="1"/>
        <v>  -  --: </v>
      </c>
    </row>
    <row r="355">
      <c r="E355" s="19" t="str">
        <f t="shared" si="1"/>
        <v>  -  --: </v>
      </c>
    </row>
    <row r="356">
      <c r="E356" s="19" t="str">
        <f t="shared" si="1"/>
        <v>  -  --: </v>
      </c>
    </row>
    <row r="357">
      <c r="E357" s="19" t="str">
        <f t="shared" si="1"/>
        <v>  -  --: </v>
      </c>
    </row>
    <row r="358">
      <c r="E358" s="19" t="str">
        <f t="shared" si="1"/>
        <v>  -  --: </v>
      </c>
    </row>
    <row r="359">
      <c r="E359" s="19" t="str">
        <f t="shared" si="1"/>
        <v>  -  --: </v>
      </c>
    </row>
    <row r="360">
      <c r="E360" s="19" t="str">
        <f t="shared" si="1"/>
        <v>  -  --: </v>
      </c>
    </row>
    <row r="361">
      <c r="E361" s="19" t="str">
        <f t="shared" si="1"/>
        <v>  -  --: </v>
      </c>
    </row>
    <row r="362">
      <c r="E362" s="19" t="str">
        <f t="shared" si="1"/>
        <v>  -  --: </v>
      </c>
    </row>
    <row r="363">
      <c r="E363" s="19" t="str">
        <f t="shared" si="1"/>
        <v>  -  --: </v>
      </c>
    </row>
    <row r="364">
      <c r="E364" s="19" t="str">
        <f t="shared" si="1"/>
        <v>  -  --: </v>
      </c>
    </row>
    <row r="365">
      <c r="E365" s="19" t="str">
        <f t="shared" si="1"/>
        <v>  -  --: </v>
      </c>
    </row>
    <row r="366">
      <c r="E366" s="19" t="str">
        <f t="shared" si="1"/>
        <v>  -  --: </v>
      </c>
    </row>
    <row r="367">
      <c r="E367" s="19" t="str">
        <f t="shared" si="1"/>
        <v>  -  --: </v>
      </c>
    </row>
    <row r="368">
      <c r="E368" s="19" t="str">
        <f t="shared" si="1"/>
        <v>  -  --: </v>
      </c>
    </row>
  </sheetData>
  <autoFilter ref="$A$1:$Z$35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30.63"/>
    <col customWidth="1" min="4" max="4" width="68.25"/>
    <col customWidth="1" min="5" max="5" width="118.13"/>
    <col customWidth="1" min="6" max="6" width="22.0"/>
    <col customWidth="1" min="7" max="7" width="69.13"/>
    <col customWidth="1" min="8" max="8" width="13.13"/>
    <col customWidth="1" min="10" max="10" width="10.5"/>
    <col customWidth="1" min="11" max="11" width="11.25"/>
    <col customWidth="1" min="12" max="12" width="12.13"/>
    <col customWidth="1" min="13" max="13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4"/>
      <c r="M1" s="3"/>
    </row>
    <row r="2" hidden="1">
      <c r="A2" s="1" t="s">
        <v>17</v>
      </c>
      <c r="B2" s="1" t="s">
        <v>18</v>
      </c>
      <c r="C2" s="1" t="s">
        <v>19</v>
      </c>
      <c r="D2" s="1" t="s">
        <v>20</v>
      </c>
      <c r="E2" s="5" t="str">
        <f t="shared" ref="E2:E101" si="1"> A2 &amp; " " &amp; B2 &amp; " - " &amp; C2 &amp; " --: " &amp; D2</f>
        <v>[2024-04-16T17:53:10.123456] kubernetes - ERROR --: Pod my-otel-demo-cartservice restarted due to out-of-memory error.</v>
      </c>
      <c r="F2" s="3" t="s">
        <v>603</v>
      </c>
      <c r="G2" s="3" t="s">
        <v>604</v>
      </c>
      <c r="H2" s="3">
        <v>0.5</v>
      </c>
      <c r="I2" s="2" t="s">
        <v>605</v>
      </c>
    </row>
    <row r="3" hidden="1">
      <c r="A3" s="1" t="s">
        <v>21</v>
      </c>
      <c r="B3" s="1" t="s">
        <v>22</v>
      </c>
      <c r="C3" s="1" t="s">
        <v>19</v>
      </c>
      <c r="D3" s="1" t="s">
        <v>23</v>
      </c>
      <c r="E3" s="5" t="str">
        <f t="shared" si="1"/>
        <v>[2024-04-16T17:53:15.234567] my-otel-demo-adservice - ERROR --: Error processing request for ad ID: 12345. Database connection timed out.</v>
      </c>
      <c r="F3" s="3" t="s">
        <v>603</v>
      </c>
      <c r="G3" s="2" t="s">
        <v>606</v>
      </c>
      <c r="H3" s="3">
        <v>0.5</v>
      </c>
      <c r="I3" s="2" t="s">
        <v>607</v>
      </c>
    </row>
    <row r="4" hidden="1">
      <c r="A4" s="1" t="s">
        <v>24</v>
      </c>
      <c r="B4" s="1" t="s">
        <v>25</v>
      </c>
      <c r="C4" s="1" t="s">
        <v>19</v>
      </c>
      <c r="D4" s="1" t="s">
        <v>26</v>
      </c>
      <c r="E4" s="5" t="str">
        <f t="shared" si="1"/>
        <v>[2024-04-16T17:53:20.345678] my-otel-demo-cartservice - ERROR --: Failed to add item with ID: 67890 to cart. Item out of stock.</v>
      </c>
      <c r="F4" s="3" t="s">
        <v>603</v>
      </c>
      <c r="G4" s="2" t="s">
        <v>608</v>
      </c>
      <c r="H4" s="3">
        <v>0.17</v>
      </c>
      <c r="I4" s="2" t="s">
        <v>609</v>
      </c>
    </row>
    <row r="5" hidden="1">
      <c r="A5" s="1" t="s">
        <v>27</v>
      </c>
      <c r="B5" s="1" t="s">
        <v>28</v>
      </c>
      <c r="C5" s="1" t="s">
        <v>19</v>
      </c>
      <c r="D5" s="1" t="s">
        <v>29</v>
      </c>
      <c r="E5" s="5" t="str">
        <f t="shared" si="1"/>
        <v>[2024-04-16T17:53:25.456789] my-otel-demo-checkoutservice - ERROR --: Payment failed for user: john@example.com. Insufficient funds.</v>
      </c>
      <c r="F5" s="3" t="s">
        <v>603</v>
      </c>
      <c r="G5" s="2" t="s">
        <v>610</v>
      </c>
      <c r="H5" s="3">
        <v>0.75</v>
      </c>
      <c r="I5" s="2" t="s">
        <v>611</v>
      </c>
    </row>
    <row r="6" hidden="1">
      <c r="A6" s="1" t="s">
        <v>30</v>
      </c>
      <c r="B6" s="1" t="s">
        <v>31</v>
      </c>
      <c r="C6" s="1" t="s">
        <v>19</v>
      </c>
      <c r="D6" s="1" t="s">
        <v>32</v>
      </c>
      <c r="E6" s="5" t="str">
        <f t="shared" si="1"/>
        <v>[2024-04-16T17:53:30.567890] my-otel-demo-currencyservice - ERROR --: Error converting currency. Exchange rate service unavailable.</v>
      </c>
      <c r="F6" s="3" t="s">
        <v>603</v>
      </c>
      <c r="G6" s="2" t="s">
        <v>612</v>
      </c>
      <c r="H6" s="3">
        <v>0.67</v>
      </c>
      <c r="I6" s="2" t="s">
        <v>613</v>
      </c>
    </row>
    <row r="7" hidden="1">
      <c r="A7" s="1" t="s">
        <v>33</v>
      </c>
      <c r="B7" s="1" t="s">
        <v>34</v>
      </c>
      <c r="C7" s="1" t="s">
        <v>19</v>
      </c>
      <c r="D7" s="1" t="s">
        <v>35</v>
      </c>
      <c r="E7" s="5" t="str">
        <f t="shared" si="1"/>
        <v>[2024-04-16T17:53:35.678901] my-otel-demo-emailservice - ERROR --: Failed to send order confirmation email to: john@example.com. SMTP server error.</v>
      </c>
      <c r="F7" s="3" t="s">
        <v>603</v>
      </c>
      <c r="G7" s="2" t="s">
        <v>264</v>
      </c>
      <c r="H7" s="3">
        <v>0.67</v>
      </c>
      <c r="I7" s="2" t="s">
        <v>613</v>
      </c>
    </row>
    <row r="8" hidden="1">
      <c r="A8" s="1" t="s">
        <v>36</v>
      </c>
      <c r="B8" s="6" t="s">
        <v>37</v>
      </c>
      <c r="C8" s="1" t="s">
        <v>19</v>
      </c>
      <c r="D8" s="1" t="s">
        <v>38</v>
      </c>
      <c r="E8" s="5" t="str">
        <f t="shared" si="1"/>
        <v>[2024-04-16T17:53:40.789012] my-otel-demo-flagd - ERROR --: Failed to update feature flag 'new_feature_enabled'. Database connection lost.</v>
      </c>
      <c r="F8" s="3" t="s">
        <v>603</v>
      </c>
      <c r="G8" s="2" t="s">
        <v>614</v>
      </c>
      <c r="H8" s="3">
        <v>1.0</v>
      </c>
    </row>
    <row r="9" hidden="1">
      <c r="A9" s="1" t="s">
        <v>39</v>
      </c>
      <c r="B9" s="1" t="s">
        <v>40</v>
      </c>
      <c r="C9" s="1" t="s">
        <v>19</v>
      </c>
      <c r="D9" s="1" t="s">
        <v>41</v>
      </c>
      <c r="E9" s="5" t="str">
        <f t="shared" si="1"/>
        <v>[2024-04-16T17:53:45.890123] my-otel-demo-frontend - ERROR --: Error loading homepage for user: john@example.com. Frontend server crashed.</v>
      </c>
      <c r="F9" s="3" t="s">
        <v>603</v>
      </c>
      <c r="G9" s="3" t="s">
        <v>615</v>
      </c>
      <c r="H9" s="3">
        <v>1.0</v>
      </c>
    </row>
    <row r="10" hidden="1">
      <c r="A10" s="1" t="s">
        <v>42</v>
      </c>
      <c r="B10" s="1" t="s">
        <v>43</v>
      </c>
      <c r="C10" s="1" t="s">
        <v>19</v>
      </c>
      <c r="D10" s="1" t="s">
        <v>44</v>
      </c>
      <c r="E10" s="5" t="str">
        <f t="shared" si="1"/>
        <v>[2024-04-16T17:53:50.901234] my-otel-demo-frontendproxy - ERROR --: Unable to reroute traffic. Backend server not responding.</v>
      </c>
      <c r="F10" s="3" t="s">
        <v>603</v>
      </c>
      <c r="G10" s="2" t="s">
        <v>616</v>
      </c>
      <c r="H10" s="3">
        <v>1.0</v>
      </c>
    </row>
    <row r="11" hidden="1">
      <c r="A11" s="1" t="s">
        <v>45</v>
      </c>
      <c r="B11" s="6" t="s">
        <v>46</v>
      </c>
      <c r="C11" s="1" t="s">
        <v>19</v>
      </c>
      <c r="D11" s="1" t="s">
        <v>47</v>
      </c>
      <c r="E11" s="5" t="str">
        <f t="shared" si="1"/>
        <v>[2024-04-16T17:54:00.123456] my-otel-demo-jaeger-agent - ERROR --: Jaeger agent stopped unexpectedly. Restarting...</v>
      </c>
      <c r="F11" s="3" t="s">
        <v>603</v>
      </c>
      <c r="G11" s="2" t="s">
        <v>617</v>
      </c>
      <c r="H11" s="3">
        <v>1.0</v>
      </c>
    </row>
    <row r="12" hidden="1">
      <c r="A12" s="1" t="s">
        <v>48</v>
      </c>
      <c r="B12" s="6" t="s">
        <v>49</v>
      </c>
      <c r="C12" s="1" t="s">
        <v>19</v>
      </c>
      <c r="D12" s="1" t="s">
        <v>50</v>
      </c>
      <c r="E12" s="5" t="str">
        <f t="shared" si="1"/>
        <v>[2024-04-16T17:54:05.234567] my-otel-demo-jaeger-collector - ERROR --: Error processing traces from my-otel-demo-frontend. Invalid trace format.</v>
      </c>
      <c r="F12" s="3" t="s">
        <v>603</v>
      </c>
      <c r="G12" s="2" t="s">
        <v>617</v>
      </c>
      <c r="H12" s="3">
        <v>1.0</v>
      </c>
    </row>
    <row r="13" hidden="1">
      <c r="A13" s="1" t="s">
        <v>51</v>
      </c>
      <c r="B13" s="6" t="s">
        <v>52</v>
      </c>
      <c r="C13" s="1" t="s">
        <v>19</v>
      </c>
      <c r="D13" s="1" t="s">
        <v>53</v>
      </c>
      <c r="E13" s="5" t="str">
        <f t="shared" si="1"/>
        <v>[2024-04-16T17:54:10.345678] my-otel-demo-jaeger-query - ERROR --: Failed to query traces. Database query timeout.</v>
      </c>
      <c r="F13" s="3" t="s">
        <v>603</v>
      </c>
      <c r="G13" s="2" t="s">
        <v>617</v>
      </c>
      <c r="H13" s="3">
        <v>1.0</v>
      </c>
    </row>
    <row r="14" hidden="1">
      <c r="A14" s="1" t="s">
        <v>54</v>
      </c>
      <c r="B14" s="6" t="s">
        <v>55</v>
      </c>
      <c r="C14" s="1" t="s">
        <v>19</v>
      </c>
      <c r="D14" s="1" t="s">
        <v>56</v>
      </c>
      <c r="E14" s="5" t="str">
        <f t="shared" si="1"/>
        <v>[2024-04-16T17:54:15.456789] my-otel-demo-kafka - ERROR --: Error consuming message from topic: "user_activity". Kafka broker unreachable.</v>
      </c>
      <c r="F14" s="3" t="s">
        <v>603</v>
      </c>
      <c r="G14" s="2" t="s">
        <v>256</v>
      </c>
      <c r="H14" s="3">
        <v>1.0</v>
      </c>
    </row>
    <row r="15" hidden="1">
      <c r="A15" s="1" t="s">
        <v>57</v>
      </c>
      <c r="B15" s="6" t="s">
        <v>58</v>
      </c>
      <c r="C15" s="1" t="s">
        <v>19</v>
      </c>
      <c r="D15" s="1" t="s">
        <v>59</v>
      </c>
      <c r="E15" s="5" t="str">
        <f t="shared" si="1"/>
        <v>[2024-04-16T17:54:25.678901] my-otel-demo-otelcol - ERROR --: OpenTelemetry collector crashed. Restarting...</v>
      </c>
      <c r="F15" s="3" t="s">
        <v>603</v>
      </c>
      <c r="G15" s="2" t="s">
        <v>618</v>
      </c>
      <c r="H15" s="3">
        <v>1.0</v>
      </c>
    </row>
    <row r="16" hidden="1">
      <c r="A16" s="1" t="s">
        <v>60</v>
      </c>
      <c r="B16" s="1" t="s">
        <v>61</v>
      </c>
      <c r="C16" s="1" t="s">
        <v>19</v>
      </c>
      <c r="D16" s="1" t="s">
        <v>62</v>
      </c>
      <c r="E16" s="5" t="str">
        <f t="shared" si="1"/>
        <v>[2024-04-16T17:54:35.890123] my-otel-demo-productcatalogservice - ERROR --: Database query failed. Product details unavailable.</v>
      </c>
      <c r="F16" s="3" t="s">
        <v>603</v>
      </c>
      <c r="G16" s="2" t="s">
        <v>261</v>
      </c>
      <c r="H16" s="3">
        <v>1.0</v>
      </c>
    </row>
    <row r="17" hidden="1">
      <c r="A17" s="1" t="s">
        <v>63</v>
      </c>
      <c r="B17" s="1" t="s">
        <v>64</v>
      </c>
      <c r="C17" s="1" t="s">
        <v>19</v>
      </c>
      <c r="D17" s="1" t="s">
        <v>65</v>
      </c>
      <c r="E17" s="5" t="str">
        <f t="shared" si="1"/>
        <v>[2024-04-16T17:54:45.012345] my-otel-demo-quoteservice - ERROR --: Failed to generate random quote. External API request failed.</v>
      </c>
      <c r="F17" s="3" t="s">
        <v>603</v>
      </c>
      <c r="G17" s="2" t="s">
        <v>267</v>
      </c>
      <c r="H17" s="3">
        <v>0.67</v>
      </c>
      <c r="I17" s="20">
        <v>45325.0</v>
      </c>
    </row>
    <row r="18" hidden="1">
      <c r="A18" s="1" t="s">
        <v>66</v>
      </c>
      <c r="B18" s="1" t="s">
        <v>67</v>
      </c>
      <c r="C18" s="1" t="s">
        <v>19</v>
      </c>
      <c r="D18" s="1" t="s">
        <v>68</v>
      </c>
      <c r="E18" s="5" t="str">
        <f t="shared" si="1"/>
        <v>[2024-04-16T17:54:50.123456] my-otel-demo-recommendationservice - ERROR --: Error retrieving recommendation. Internal server error.</v>
      </c>
      <c r="F18" s="3" t="s">
        <v>603</v>
      </c>
      <c r="G18" s="2" t="s">
        <v>269</v>
      </c>
      <c r="H18" s="3">
        <v>1.0</v>
      </c>
    </row>
    <row r="19" hidden="1">
      <c r="A19" s="1" t="s">
        <v>69</v>
      </c>
      <c r="B19" s="1" t="s">
        <v>70</v>
      </c>
      <c r="C19" s="1" t="s">
        <v>19</v>
      </c>
      <c r="D19" s="1" t="s">
        <v>71</v>
      </c>
      <c r="E19" s="5" t="str">
        <f t="shared" si="1"/>
        <v>[2024-04-16T17:54:55.234567] my-otel-demo-redis - ERROR --: Redis server crashed. Data loss possible. Restarting...</v>
      </c>
      <c r="F19" s="3" t="s">
        <v>603</v>
      </c>
      <c r="G19" s="2" t="s">
        <v>253</v>
      </c>
      <c r="H19" s="3">
        <v>1.0</v>
      </c>
    </row>
    <row r="20" hidden="1">
      <c r="A20" s="1" t="s">
        <v>72</v>
      </c>
      <c r="B20" s="1" t="s">
        <v>73</v>
      </c>
      <c r="C20" s="1" t="s">
        <v>19</v>
      </c>
      <c r="D20" s="1" t="s">
        <v>74</v>
      </c>
      <c r="E20" s="5" t="str">
        <f t="shared" si="1"/>
        <v>[2024-04-16T17:55:10.567890] otel-demo-opensearch-headless - ERROR --: Search query failed. Elasticsearch query syntax error.</v>
      </c>
      <c r="F20" s="3" t="s">
        <v>603</v>
      </c>
      <c r="G20" s="2" t="s">
        <v>618</v>
      </c>
      <c r="H20" s="3">
        <v>1.0</v>
      </c>
    </row>
    <row r="21" hidden="1">
      <c r="A21" s="1" t="s">
        <v>75</v>
      </c>
      <c r="B21" s="1" t="s">
        <v>18</v>
      </c>
      <c r="C21" s="1" t="s">
        <v>19</v>
      </c>
      <c r="D21" s="1" t="s">
        <v>76</v>
      </c>
      <c r="E21" s="5" t="str">
        <f t="shared" si="1"/>
        <v>[2024-04-16T18:21:00.567890] kubernetes - ERROR --: Pod my-otel-demo-cartservice terminated unexpectedly. Disk quota exceeded.</v>
      </c>
      <c r="F21" s="3" t="s">
        <v>603</v>
      </c>
      <c r="G21" s="2" t="s">
        <v>619</v>
      </c>
      <c r="H21" s="3">
        <v>0.5</v>
      </c>
    </row>
    <row r="22" hidden="1">
      <c r="A22" s="1" t="s">
        <v>77</v>
      </c>
      <c r="B22" s="1" t="s">
        <v>22</v>
      </c>
      <c r="C22" s="1" t="s">
        <v>19</v>
      </c>
      <c r="D22" s="1" t="s">
        <v>78</v>
      </c>
      <c r="E22" s="5" t="str">
        <f t="shared" si="1"/>
        <v>[2024-04-16T18:21:05.678901] my-otel-demo-adservice - ERROR --: Ad request processing failed. Invalid ad format received.</v>
      </c>
      <c r="F22" s="3" t="s">
        <v>603</v>
      </c>
      <c r="G22" s="2" t="s">
        <v>617</v>
      </c>
      <c r="H22" s="3">
        <v>0.5</v>
      </c>
    </row>
    <row r="23" hidden="1">
      <c r="A23" s="1" t="s">
        <v>79</v>
      </c>
      <c r="B23" s="1" t="s">
        <v>25</v>
      </c>
      <c r="C23" s="1" t="s">
        <v>19</v>
      </c>
      <c r="D23" s="1" t="s">
        <v>80</v>
      </c>
      <c r="E23" s="5" t="str">
        <f t="shared" si="1"/>
        <v>[2024-04-16T18:21:10.789012] my-otel-demo-cartservice - ERROR --: Cart item removal failed. Database transaction rollback error.</v>
      </c>
      <c r="F23" s="21" t="s">
        <v>603</v>
      </c>
      <c r="G23" s="2" t="s">
        <v>619</v>
      </c>
      <c r="H23" s="3">
        <v>0.5</v>
      </c>
    </row>
    <row r="24" hidden="1">
      <c r="A24" s="1" t="s">
        <v>81</v>
      </c>
      <c r="B24" s="1" t="s">
        <v>28</v>
      </c>
      <c r="C24" s="1" t="s">
        <v>19</v>
      </c>
      <c r="D24" s="1" t="s">
        <v>82</v>
      </c>
      <c r="E24" s="5" t="str">
        <f t="shared" si="1"/>
        <v>[2024-04-16T18:21:15.890123] my-otel-demo-checkoutservice - ERROR --: Payment processing error. Invalid card number format.</v>
      </c>
      <c r="F24" s="21" t="s">
        <v>603</v>
      </c>
      <c r="G24" s="2" t="s">
        <v>269</v>
      </c>
      <c r="H24" s="3">
        <v>1.0</v>
      </c>
    </row>
    <row r="25" hidden="1">
      <c r="A25" s="1" t="s">
        <v>83</v>
      </c>
      <c r="B25" s="1" t="s">
        <v>31</v>
      </c>
      <c r="C25" s="1" t="s">
        <v>19</v>
      </c>
      <c r="D25" s="1" t="s">
        <v>84</v>
      </c>
      <c r="E25" s="5" t="str">
        <f t="shared" si="1"/>
        <v>[2024-04-16T18:21:20.901234] my-otel-demo-currencyservice - ERROR --: Currency conversion failure. Unsupported currency pair provided.</v>
      </c>
      <c r="F25" s="21" t="s">
        <v>603</v>
      </c>
      <c r="G25" s="2" t="s">
        <v>620</v>
      </c>
      <c r="H25" s="3">
        <v>0.33</v>
      </c>
      <c r="I25" s="20">
        <v>45294.0</v>
      </c>
    </row>
    <row r="26" hidden="1">
      <c r="A26" s="1" t="s">
        <v>85</v>
      </c>
      <c r="B26" s="1" t="s">
        <v>34</v>
      </c>
      <c r="C26" s="1" t="s">
        <v>19</v>
      </c>
      <c r="D26" s="1" t="s">
        <v>86</v>
      </c>
      <c r="E26" s="5" t="str">
        <f t="shared" si="1"/>
        <v>[2024-04-16T18:21:25.012345] my-otel-demo-emailservice - ERROR --: Email delivery failure. Recipient email address invalid.</v>
      </c>
      <c r="F26" s="21" t="s">
        <v>603</v>
      </c>
      <c r="G26" s="2" t="s">
        <v>617</v>
      </c>
      <c r="H26" s="3">
        <v>0.33</v>
      </c>
      <c r="I26" s="20">
        <v>45294.0</v>
      </c>
    </row>
    <row r="27" hidden="1">
      <c r="A27" s="1" t="s">
        <v>87</v>
      </c>
      <c r="B27" s="1" t="s">
        <v>37</v>
      </c>
      <c r="C27" s="1" t="s">
        <v>19</v>
      </c>
      <c r="D27" s="1" t="s">
        <v>88</v>
      </c>
      <c r="E27" s="5" t="str">
        <f t="shared" si="1"/>
        <v>[2024-04-16T18:21:30.123456] my-otel-demo-flagd - ERROR --: Feature flag update failure. Flag value validation error.</v>
      </c>
      <c r="F27" s="21" t="s">
        <v>603</v>
      </c>
      <c r="G27" s="2" t="s">
        <v>621</v>
      </c>
      <c r="H27" s="3">
        <v>1.0</v>
      </c>
    </row>
    <row r="28" hidden="1">
      <c r="A28" s="1" t="s">
        <v>89</v>
      </c>
      <c r="B28" s="1" t="s">
        <v>40</v>
      </c>
      <c r="C28" s="1" t="s">
        <v>19</v>
      </c>
      <c r="D28" s="1" t="s">
        <v>90</v>
      </c>
      <c r="E28" s="5" t="str">
        <f t="shared" si="1"/>
        <v>[2024-04-16T18:21:35.234567] my-otel-demo-frontend - ERROR --: User authentication error. Invalid credentials provided.</v>
      </c>
      <c r="F28" s="21" t="s">
        <v>603</v>
      </c>
      <c r="G28" s="2" t="s">
        <v>622</v>
      </c>
      <c r="H28" s="3">
        <v>1.0</v>
      </c>
    </row>
    <row r="29" hidden="1">
      <c r="A29" s="1" t="s">
        <v>91</v>
      </c>
      <c r="B29" s="1" t="s">
        <v>43</v>
      </c>
      <c r="C29" s="1" t="s">
        <v>19</v>
      </c>
      <c r="D29" s="1" t="s">
        <v>92</v>
      </c>
      <c r="E29" s="5" t="str">
        <f t="shared" si="1"/>
        <v>[2024-04-16T18:21:40.345678] my-otel-demo-frontendproxy - ERROR --: Traffic redirection failure. Load balancer misconfiguration.</v>
      </c>
      <c r="F29" s="21" t="s">
        <v>603</v>
      </c>
      <c r="G29" s="2" t="s">
        <v>623</v>
      </c>
      <c r="H29" s="3">
        <v>1.0</v>
      </c>
    </row>
    <row r="30" hidden="1">
      <c r="A30" s="1" t="s">
        <v>93</v>
      </c>
      <c r="B30" s="1" t="s">
        <v>46</v>
      </c>
      <c r="C30" s="1" t="s">
        <v>19</v>
      </c>
      <c r="D30" s="1" t="s">
        <v>94</v>
      </c>
      <c r="E30" s="5" t="str">
        <f t="shared" si="1"/>
        <v>[2024-04-16T18:21:50.567890] my-otel-demo-jaeger-agent - ERROR --: Jaeger agent startup failure. Network port already in use.</v>
      </c>
      <c r="F30" s="21" t="s">
        <v>603</v>
      </c>
      <c r="G30" s="2" t="s">
        <v>624</v>
      </c>
      <c r="H30" s="3">
        <v>1.0</v>
      </c>
    </row>
    <row r="31" hidden="1">
      <c r="A31" s="1" t="s">
        <v>95</v>
      </c>
      <c r="B31" s="1" t="s">
        <v>49</v>
      </c>
      <c r="C31" s="1" t="s">
        <v>19</v>
      </c>
      <c r="D31" s="1" t="s">
        <v>96</v>
      </c>
      <c r="E31" s="5" t="str">
        <f t="shared" si="1"/>
        <v>[2024-04-16T18:21:55.678901] my-otel-demo-jaeger-collector - ERROR --: Trace parsing error. Jaeger collector unable to parse trace data.</v>
      </c>
      <c r="F31" s="21" t="s">
        <v>603</v>
      </c>
      <c r="G31" s="2" t="s">
        <v>624</v>
      </c>
      <c r="H31" s="3">
        <v>1.0</v>
      </c>
    </row>
    <row r="32" hidden="1">
      <c r="A32" s="1" t="s">
        <v>97</v>
      </c>
      <c r="B32" s="1" t="s">
        <v>52</v>
      </c>
      <c r="C32" s="1" t="s">
        <v>19</v>
      </c>
      <c r="D32" s="1" t="s">
        <v>98</v>
      </c>
      <c r="E32" s="5" t="str">
        <f t="shared" si="1"/>
        <v>[2024-04-16T18:22:00.789012] my-otel-demo-jaeger-query - ERROR --: Traces not found. No matching trace data found in Jaeger database.</v>
      </c>
      <c r="F32" s="21" t="s">
        <v>603</v>
      </c>
      <c r="G32" s="2" t="s">
        <v>624</v>
      </c>
      <c r="H32" s="3">
        <v>1.0</v>
      </c>
    </row>
    <row r="33" hidden="1">
      <c r="A33" s="1" t="s">
        <v>99</v>
      </c>
      <c r="B33" s="1" t="s">
        <v>55</v>
      </c>
      <c r="C33" s="1" t="s">
        <v>19</v>
      </c>
      <c r="D33" s="1" t="s">
        <v>100</v>
      </c>
      <c r="E33" s="5" t="str">
        <f t="shared" si="1"/>
        <v>[2024-04-16T18:22:05.890123] my-otel-demo-kafka - ERROR --: Kafka broker failure. Disk write error on broker node.</v>
      </c>
      <c r="F33" s="21" t="s">
        <v>603</v>
      </c>
      <c r="G33" s="2" t="s">
        <v>256</v>
      </c>
      <c r="H33" s="3">
        <v>1.0</v>
      </c>
    </row>
    <row r="34" hidden="1">
      <c r="A34" s="1" t="s">
        <v>101</v>
      </c>
      <c r="B34" s="1" t="s">
        <v>102</v>
      </c>
      <c r="C34" s="1" t="s">
        <v>103</v>
      </c>
      <c r="D34" s="1" t="s">
        <v>104</v>
      </c>
      <c r="E34" s="5" t="str">
        <f t="shared" si="1"/>
        <v>[2024-04-16T18:25:00.345678] otel-demo-opensearch - INFO --: Index cleanup initiated. Removing obsolete data from index.</v>
      </c>
      <c r="F34" s="3" t="s">
        <v>625</v>
      </c>
      <c r="G34" s="2" t="s">
        <v>626</v>
      </c>
      <c r="H34" s="3">
        <v>1.0</v>
      </c>
    </row>
    <row r="35" hidden="1">
      <c r="A35" s="1" t="s">
        <v>105</v>
      </c>
      <c r="B35" s="1" t="s">
        <v>22</v>
      </c>
      <c r="C35" s="1" t="s">
        <v>103</v>
      </c>
      <c r="D35" s="1" t="s">
        <v>106</v>
      </c>
      <c r="E35" s="5" t="str">
        <f t="shared" si="1"/>
        <v>[2024-04-16T18:25:50.345678] my-otel-demo-adservice - INFO --: Ad request processed successfully. Ad displayed to user.</v>
      </c>
      <c r="F35" s="3" t="s">
        <v>625</v>
      </c>
      <c r="G35" s="2" t="s">
        <v>627</v>
      </c>
      <c r="H35" s="3">
        <v>1.0</v>
      </c>
    </row>
    <row r="36" hidden="1">
      <c r="A36" s="1" t="s">
        <v>107</v>
      </c>
      <c r="B36" s="1" t="s">
        <v>25</v>
      </c>
      <c r="C36" s="1" t="s">
        <v>103</v>
      </c>
      <c r="D36" s="1" t="s">
        <v>108</v>
      </c>
      <c r="E36" s="5" t="str">
        <f t="shared" si="1"/>
        <v>[2024-04-16T18:25:55.456789] my-otel-demo-cartservice - INFO --: Cart item added successfully. Item ID: 1234.</v>
      </c>
      <c r="F36" s="3" t="s">
        <v>625</v>
      </c>
      <c r="G36" s="2" t="s">
        <v>627</v>
      </c>
      <c r="H36" s="3">
        <v>1.0</v>
      </c>
    </row>
    <row r="37" hidden="1">
      <c r="A37" s="1" t="s">
        <v>109</v>
      </c>
      <c r="B37" s="1" t="s">
        <v>28</v>
      </c>
      <c r="C37" s="1" t="s">
        <v>103</v>
      </c>
      <c r="D37" s="1" t="s">
        <v>110</v>
      </c>
      <c r="E37" s="5" t="str">
        <f t="shared" si="1"/>
        <v>[2024-04-16T18:26:00.567890] my-otel-demo-checkoutservice - INFO --: Order payment received. Transaction ID: 5678.</v>
      </c>
      <c r="F37" s="3" t="s">
        <v>625</v>
      </c>
      <c r="G37" s="3" t="s">
        <v>628</v>
      </c>
      <c r="H37" s="3">
        <v>1.0</v>
      </c>
    </row>
    <row r="38" hidden="1">
      <c r="A38" s="1" t="s">
        <v>111</v>
      </c>
      <c r="B38" s="1" t="s">
        <v>31</v>
      </c>
      <c r="C38" s="1" t="s">
        <v>103</v>
      </c>
      <c r="D38" s="1" t="s">
        <v>112</v>
      </c>
      <c r="E38" s="5" t="str">
        <f t="shared" si="1"/>
        <v>[2024-04-16T18:26:05.678901] my-otel-demo-currencyservice - INFO --: Currency conversion successful. Amount: $50 USD converted to €45 EUR.</v>
      </c>
      <c r="F38" s="3" t="s">
        <v>625</v>
      </c>
      <c r="G38" s="2" t="s">
        <v>629</v>
      </c>
      <c r="H38" s="3">
        <v>1.0</v>
      </c>
    </row>
    <row r="39" hidden="1">
      <c r="A39" s="1" t="s">
        <v>113</v>
      </c>
      <c r="B39" s="1" t="s">
        <v>34</v>
      </c>
      <c r="C39" s="1" t="s">
        <v>103</v>
      </c>
      <c r="D39" s="1" t="s">
        <v>114</v>
      </c>
      <c r="E39" s="5" t="str">
        <f t="shared" si="1"/>
        <v>[2024-04-16T18:26:10.789012] my-otel-demo-emailservice - INFO --: Order confirmation email sent successfully to: john@example.com.</v>
      </c>
      <c r="F39" s="3" t="s">
        <v>625</v>
      </c>
      <c r="G39" s="2" t="s">
        <v>629</v>
      </c>
      <c r="H39" s="3">
        <v>1.0</v>
      </c>
    </row>
    <row r="40" hidden="1">
      <c r="A40" s="1" t="s">
        <v>115</v>
      </c>
      <c r="B40" s="1" t="s">
        <v>37</v>
      </c>
      <c r="C40" s="1" t="s">
        <v>103</v>
      </c>
      <c r="D40" s="1" t="s">
        <v>116</v>
      </c>
      <c r="E40" s="5" t="str">
        <f t="shared" si="1"/>
        <v>[2024-04-16T18:26:15.890123] my-otel-demo-flagd - INFO --: Feature flag updated successfully. Feature toggle enabled for new users.</v>
      </c>
      <c r="F40" s="3" t="s">
        <v>625</v>
      </c>
      <c r="G40" s="2" t="s">
        <v>627</v>
      </c>
      <c r="H40" s="3">
        <v>1.0</v>
      </c>
    </row>
    <row r="41" hidden="1">
      <c r="A41" s="1" t="s">
        <v>117</v>
      </c>
      <c r="B41" s="1" t="s">
        <v>40</v>
      </c>
      <c r="C41" s="1" t="s">
        <v>103</v>
      </c>
      <c r="D41" s="1" t="s">
        <v>118</v>
      </c>
      <c r="E41" s="5" t="str">
        <f t="shared" si="1"/>
        <v>[2024-04-16T18:26:20.901234] my-otel-demo-frontend - INFO --: User authentication successful. User logged in.</v>
      </c>
      <c r="F41" s="3" t="s">
        <v>625</v>
      </c>
      <c r="G41" s="2" t="s">
        <v>629</v>
      </c>
      <c r="H41" s="3">
        <v>1.0</v>
      </c>
    </row>
    <row r="42" hidden="1">
      <c r="A42" s="1" t="s">
        <v>119</v>
      </c>
      <c r="B42" s="1" t="s">
        <v>43</v>
      </c>
      <c r="C42" s="1" t="s">
        <v>103</v>
      </c>
      <c r="D42" s="1" t="s">
        <v>120</v>
      </c>
      <c r="E42" s="5" t="str">
        <f t="shared" si="1"/>
        <v>[2024-04-16T18:26:25.012345] my-otel-demo-frontendproxy - INFO --: Traffic redirection successful. Redirected traffic from /login to /dashboard.</v>
      </c>
      <c r="F42" s="3" t="s">
        <v>625</v>
      </c>
      <c r="G42" s="2" t="s">
        <v>629</v>
      </c>
      <c r="H42" s="3">
        <v>1.0</v>
      </c>
    </row>
    <row r="43" hidden="1">
      <c r="A43" s="1" t="s">
        <v>121</v>
      </c>
      <c r="B43" s="1" t="s">
        <v>122</v>
      </c>
      <c r="C43" s="1" t="s">
        <v>103</v>
      </c>
      <c r="D43" s="1" t="s">
        <v>123</v>
      </c>
      <c r="E43" s="5" t="str">
        <f t="shared" si="1"/>
        <v>[2024-04-16T18:26:30.123456] my-otel-demo-grafana - INFO --: Grafana dashboard loaded successfully.</v>
      </c>
      <c r="F43" s="3" t="s">
        <v>625</v>
      </c>
      <c r="G43" s="2" t="s">
        <v>627</v>
      </c>
      <c r="H43" s="3">
        <v>1.0</v>
      </c>
    </row>
    <row r="44" hidden="1">
      <c r="A44" s="1" t="s">
        <v>124</v>
      </c>
      <c r="B44" s="1" t="s">
        <v>46</v>
      </c>
      <c r="C44" s="1" t="s">
        <v>103</v>
      </c>
      <c r="D44" s="1" t="s">
        <v>125</v>
      </c>
      <c r="E44" s="5" t="str">
        <f t="shared" si="1"/>
        <v>[2024-04-16T18:26:35.234567] my-otel-demo-jaeger-agent - INFO --: Jaeger agent started successfully.</v>
      </c>
      <c r="F44" s="3" t="s">
        <v>625</v>
      </c>
      <c r="G44" s="2" t="s">
        <v>629</v>
      </c>
      <c r="H44" s="3">
        <v>1.0</v>
      </c>
    </row>
    <row r="45" hidden="1">
      <c r="A45" s="1" t="s">
        <v>126</v>
      </c>
      <c r="B45" s="1" t="s">
        <v>49</v>
      </c>
      <c r="C45" s="1" t="s">
        <v>103</v>
      </c>
      <c r="D45" s="1" t="s">
        <v>127</v>
      </c>
      <c r="E45" s="5" t="str">
        <f t="shared" si="1"/>
        <v>[2024-04-16T18:26:40.345678] my-otel-demo-jaeger-collector - INFO --: Jaeger trace collection initiated.</v>
      </c>
      <c r="F45" s="3" t="s">
        <v>625</v>
      </c>
      <c r="G45" s="2" t="s">
        <v>629</v>
      </c>
      <c r="H45" s="3">
        <v>1.0</v>
      </c>
    </row>
    <row r="46" hidden="1">
      <c r="A46" s="1" t="s">
        <v>128</v>
      </c>
      <c r="B46" s="1" t="s">
        <v>52</v>
      </c>
      <c r="C46" s="1" t="s">
        <v>103</v>
      </c>
      <c r="D46" s="1" t="s">
        <v>129</v>
      </c>
      <c r="E46" s="5" t="str">
        <f t="shared" si="1"/>
        <v>[2024-04-16T18:26:45.456789] my-otel-demo-jaeger-query - INFO --: Jaeger trace query successful. Query duration: 10ms.</v>
      </c>
      <c r="F46" s="3" t="s">
        <v>625</v>
      </c>
      <c r="G46" s="2" t="s">
        <v>629</v>
      </c>
      <c r="H46" s="3">
        <v>1.0</v>
      </c>
    </row>
    <row r="47" hidden="1">
      <c r="A47" s="1" t="s">
        <v>130</v>
      </c>
      <c r="B47" s="1" t="s">
        <v>55</v>
      </c>
      <c r="C47" s="1" t="s">
        <v>103</v>
      </c>
      <c r="D47" s="1" t="s">
        <v>131</v>
      </c>
      <c r="E47" s="5" t="str">
        <f t="shared" si="1"/>
        <v>[2024-04-16T18:26:50.567890] my-otel-demo-kafka - INFO --: Kafka message published successfully. Topic: orders, Partition: 0.</v>
      </c>
      <c r="F47" s="3" t="s">
        <v>625</v>
      </c>
      <c r="G47" s="2" t="s">
        <v>629</v>
      </c>
      <c r="H47" s="3">
        <v>1.0</v>
      </c>
    </row>
    <row r="48">
      <c r="A48" s="1" t="s">
        <v>132</v>
      </c>
      <c r="B48" s="1" t="s">
        <v>133</v>
      </c>
      <c r="C48" s="1" t="s">
        <v>103</v>
      </c>
      <c r="D48" s="1" t="s">
        <v>134</v>
      </c>
      <c r="E48" s="5" t="str">
        <f t="shared" si="1"/>
        <v>[2024-04-16T18:26:55.678901] my-otel-demo-loadgenerator - INFO --: Load generation started successfully.</v>
      </c>
      <c r="F48" s="3" t="s">
        <v>625</v>
      </c>
      <c r="G48" s="2" t="s">
        <v>629</v>
      </c>
      <c r="H48" s="3">
        <v>1.0</v>
      </c>
    </row>
    <row r="49" hidden="1">
      <c r="A49" s="1" t="s">
        <v>135</v>
      </c>
      <c r="B49" s="1" t="s">
        <v>58</v>
      </c>
      <c r="C49" s="1" t="s">
        <v>103</v>
      </c>
      <c r="D49" s="1" t="s">
        <v>136</v>
      </c>
      <c r="E49" s="5" t="str">
        <f t="shared" si="1"/>
        <v>[2024-04-16T18:27:00.789012] my-otel-demo-otelcol - INFO --: OpenTelemetry data collection started successfully.</v>
      </c>
      <c r="F49" s="3" t="s">
        <v>625</v>
      </c>
      <c r="G49" s="2" t="s">
        <v>629</v>
      </c>
      <c r="H49" s="3">
        <v>1.0</v>
      </c>
    </row>
    <row r="50" hidden="1">
      <c r="A50" s="1" t="s">
        <v>137</v>
      </c>
      <c r="B50" s="1" t="s">
        <v>138</v>
      </c>
      <c r="C50" s="1" t="s">
        <v>103</v>
      </c>
      <c r="D50" s="1" t="s">
        <v>139</v>
      </c>
      <c r="E50" s="5" t="str">
        <f t="shared" si="1"/>
        <v>[2024-04-16T18:27:05.890123] my-otel-demo-paymentservice - INFO --: Payment processed successfully. Order ID: 9876.</v>
      </c>
      <c r="F50" s="3" t="s">
        <v>625</v>
      </c>
      <c r="G50" s="3" t="s">
        <v>630</v>
      </c>
      <c r="H50" s="3">
        <v>1.0</v>
      </c>
    </row>
    <row r="51" hidden="1">
      <c r="A51" s="1" t="s">
        <v>140</v>
      </c>
      <c r="B51" s="1" t="s">
        <v>61</v>
      </c>
      <c r="C51" s="1" t="s">
        <v>103</v>
      </c>
      <c r="D51" s="1" t="s">
        <v>141</v>
      </c>
      <c r="E51" s="5" t="str">
        <f t="shared" si="1"/>
        <v>[2024-04-16T18:27:10.901234] my-otel-demo-productcatalogservice - INFO --: Product details retrieved successfully. Product ID: 789.</v>
      </c>
      <c r="F51" s="3" t="s">
        <v>625</v>
      </c>
      <c r="G51" s="2" t="s">
        <v>627</v>
      </c>
      <c r="H51" s="3">
        <v>1.0</v>
      </c>
    </row>
    <row r="52" hidden="1">
      <c r="A52" s="1" t="s">
        <v>142</v>
      </c>
      <c r="B52" s="1" t="s">
        <v>143</v>
      </c>
      <c r="C52" s="1" t="s">
        <v>103</v>
      </c>
      <c r="D52" s="1" t="s">
        <v>144</v>
      </c>
      <c r="E52" s="5" t="str">
        <f t="shared" si="1"/>
        <v>[2024-04-16T18:27:15.012345] my-otel-demo-prometheus-server - INFO --: Prometheus metrics scraped successfully.</v>
      </c>
      <c r="F52" s="3" t="s">
        <v>625</v>
      </c>
      <c r="G52" s="2" t="s">
        <v>629</v>
      </c>
      <c r="H52" s="3">
        <v>1.0</v>
      </c>
    </row>
    <row r="53" hidden="1">
      <c r="A53" s="1" t="s">
        <v>145</v>
      </c>
      <c r="B53" s="1" t="s">
        <v>64</v>
      </c>
      <c r="C53" s="1" t="s">
        <v>103</v>
      </c>
      <c r="D53" s="1" t="s">
        <v>146</v>
      </c>
      <c r="E53" s="5" t="str">
        <f t="shared" si="1"/>
        <v>[2024-04-16T18:27:20.123456] my-otel-demo-quoteservice - INFO --: Quote generated successfully. Quote ID: Q12345.</v>
      </c>
      <c r="F53" s="3" t="s">
        <v>625</v>
      </c>
      <c r="G53" s="2" t="s">
        <v>629</v>
      </c>
      <c r="H53" s="3">
        <v>1.0</v>
      </c>
    </row>
    <row r="54" hidden="1">
      <c r="A54" s="1" t="s">
        <v>147</v>
      </c>
      <c r="B54" s="1" t="s">
        <v>67</v>
      </c>
      <c r="C54" s="1" t="s">
        <v>103</v>
      </c>
      <c r="D54" s="1" t="s">
        <v>148</v>
      </c>
      <c r="E54" s="5" t="str">
        <f t="shared" si="1"/>
        <v>[2024-04-16T18:27:25.234567] my-otel-demo-recommendationservice - INFO --: Recommendation retrieved successfully. Recommended product: Laptop.</v>
      </c>
      <c r="F54" s="3" t="s">
        <v>625</v>
      </c>
      <c r="G54" s="2" t="s">
        <v>627</v>
      </c>
      <c r="H54" s="3">
        <v>1.0</v>
      </c>
    </row>
    <row r="55" hidden="1">
      <c r="A55" s="1" t="s">
        <v>149</v>
      </c>
      <c r="B55" s="1" t="s">
        <v>70</v>
      </c>
      <c r="C55" s="1" t="s">
        <v>103</v>
      </c>
      <c r="D55" s="1" t="s">
        <v>150</v>
      </c>
      <c r="E55" s="5" t="str">
        <f t="shared" si="1"/>
        <v>[2024-04-16T18:27:30.345678] my-otel-demo-redis - INFO --: Data cached successfully. Key: user_1234.</v>
      </c>
      <c r="F55" s="3" t="s">
        <v>625</v>
      </c>
      <c r="G55" s="2" t="s">
        <v>627</v>
      </c>
      <c r="H55" s="3">
        <v>1.0</v>
      </c>
    </row>
    <row r="56" hidden="1">
      <c r="A56" s="1" t="s">
        <v>151</v>
      </c>
      <c r="B56" s="1" t="s">
        <v>152</v>
      </c>
      <c r="C56" s="1" t="s">
        <v>103</v>
      </c>
      <c r="D56" s="1" t="s">
        <v>153</v>
      </c>
      <c r="E56" s="5" t="str">
        <f t="shared" si="1"/>
        <v>[2024-04-16T18:27:35.456789] my-otel-demo-shippingservice - INFO --: Shipping label printed successfully. Tracking ID: SHP5678.</v>
      </c>
      <c r="F56" s="3" t="s">
        <v>625</v>
      </c>
      <c r="G56" s="2" t="s">
        <v>627</v>
      </c>
      <c r="H56" s="3">
        <v>1.0</v>
      </c>
    </row>
    <row r="57" hidden="1">
      <c r="A57" s="1" t="s">
        <v>154</v>
      </c>
      <c r="B57" s="1" t="s">
        <v>102</v>
      </c>
      <c r="C57" s="1" t="s">
        <v>103</v>
      </c>
      <c r="D57" s="1" t="s">
        <v>155</v>
      </c>
      <c r="E57" s="5" t="str">
        <f t="shared" si="1"/>
        <v>[2024-04-16T18:27:40.567890] otel-demo-opensearch - INFO --: OpenSearch index created successfully. Index name: logs-2024-04-16.</v>
      </c>
      <c r="F57" s="3" t="s">
        <v>625</v>
      </c>
      <c r="G57" s="2" t="s">
        <v>629</v>
      </c>
      <c r="H57" s="3">
        <v>1.0</v>
      </c>
    </row>
    <row r="58" hidden="1">
      <c r="A58" s="1" t="s">
        <v>156</v>
      </c>
      <c r="B58" s="1" t="s">
        <v>73</v>
      </c>
      <c r="C58" s="1" t="s">
        <v>103</v>
      </c>
      <c r="D58" s="1" t="s">
        <v>157</v>
      </c>
      <c r="E58" s="5" t="str">
        <f t="shared" si="1"/>
        <v>[2024-04-16T18:27:45.678901] otel-demo-opensearch-headless - INFO --: Elasticsearch query executed successfully. Results returned: 100.</v>
      </c>
      <c r="F58" s="3" t="s">
        <v>625</v>
      </c>
      <c r="G58" s="2" t="s">
        <v>629</v>
      </c>
      <c r="H58" s="3">
        <v>1.0</v>
      </c>
    </row>
    <row r="59" hidden="1">
      <c r="A59" s="1" t="s">
        <v>158</v>
      </c>
      <c r="B59" s="1" t="s">
        <v>18</v>
      </c>
      <c r="C59" s="1" t="s">
        <v>103</v>
      </c>
      <c r="D59" s="1" t="s">
        <v>159</v>
      </c>
      <c r="E59" s="5" t="str">
        <f t="shared" si="1"/>
        <v>[2024-04-16T18:27:50.789012] kubernetes - INFO --: Pod my-otel-demo-cartservice started successfully.</v>
      </c>
      <c r="F59" s="3" t="s">
        <v>625</v>
      </c>
      <c r="G59" s="2" t="s">
        <v>629</v>
      </c>
      <c r="H59" s="3">
        <v>1.0</v>
      </c>
    </row>
    <row r="60" hidden="1">
      <c r="A60" s="1" t="s">
        <v>160</v>
      </c>
      <c r="B60" s="1" t="s">
        <v>22</v>
      </c>
      <c r="C60" s="1" t="s">
        <v>103</v>
      </c>
      <c r="D60" s="1" t="s">
        <v>161</v>
      </c>
      <c r="E60" s="5" t="str">
        <f t="shared" si="1"/>
        <v>[2024-04-16T18:27:55.890123] my-otel-demo-adservice - INFO --: Ad request processed successfully. No ad available for current user.</v>
      </c>
      <c r="F60" s="3" t="s">
        <v>625</v>
      </c>
      <c r="G60" s="2" t="s">
        <v>629</v>
      </c>
      <c r="H60" s="3">
        <v>1.0</v>
      </c>
    </row>
    <row r="61" hidden="1">
      <c r="A61" s="1" t="s">
        <v>162</v>
      </c>
      <c r="B61" s="1" t="s">
        <v>25</v>
      </c>
      <c r="C61" s="1" t="s">
        <v>103</v>
      </c>
      <c r="D61" s="1" t="s">
        <v>163</v>
      </c>
      <c r="E61" s="5" t="str">
        <f t="shared" si="1"/>
        <v>[2024-04-16T18:28:00.901234] my-otel-demo-cartservice - INFO --: Cart items retrieved successfully. Total items in cart: 5.</v>
      </c>
      <c r="F61" s="3" t="s">
        <v>625</v>
      </c>
      <c r="G61" s="2" t="s">
        <v>627</v>
      </c>
      <c r="H61" s="3">
        <v>1.0</v>
      </c>
    </row>
    <row r="62" hidden="1">
      <c r="A62" s="1" t="s">
        <v>164</v>
      </c>
      <c r="B62" s="1" t="s">
        <v>28</v>
      </c>
      <c r="C62" s="1" t="s">
        <v>103</v>
      </c>
      <c r="D62" s="1" t="s">
        <v>165</v>
      </c>
      <c r="E62" s="5" t="str">
        <f t="shared" si="1"/>
        <v>[2024-04-16T18:28:05.012345] my-otel-demo-checkoutservice - INFO --: Order placed successfully. Order ID: ORD123.</v>
      </c>
      <c r="F62" s="3" t="s">
        <v>625</v>
      </c>
      <c r="G62" s="2" t="s">
        <v>629</v>
      </c>
      <c r="H62" s="3">
        <v>1.0</v>
      </c>
    </row>
    <row r="63" hidden="1">
      <c r="A63" s="1" t="s">
        <v>166</v>
      </c>
      <c r="B63" s="1" t="s">
        <v>31</v>
      </c>
      <c r="C63" s="1" t="s">
        <v>103</v>
      </c>
      <c r="D63" s="1" t="s">
        <v>167</v>
      </c>
      <c r="E63" s="5" t="str">
        <f t="shared" si="1"/>
        <v>[2024-04-16T18:28:10.123456] my-otel-demo-currencyservice - INFO --: Currency rates updated successfully.</v>
      </c>
      <c r="F63" s="3" t="s">
        <v>625</v>
      </c>
      <c r="G63" s="2" t="s">
        <v>627</v>
      </c>
      <c r="H63" s="3">
        <v>1.0</v>
      </c>
    </row>
    <row r="64" hidden="1">
      <c r="A64" s="1" t="s">
        <v>168</v>
      </c>
      <c r="B64" s="1" t="s">
        <v>34</v>
      </c>
      <c r="C64" s="1" t="s">
        <v>103</v>
      </c>
      <c r="D64" s="1" t="s">
        <v>169</v>
      </c>
      <c r="E64" s="5" t="str">
        <f t="shared" si="1"/>
        <v>[2024-04-16T18:28:15.234567] my-otel-demo-emailservice - INFO --: Order confirmation email sent successfully to: alice@example.com.</v>
      </c>
      <c r="F64" s="3" t="s">
        <v>625</v>
      </c>
      <c r="G64" s="2" t="s">
        <v>627</v>
      </c>
      <c r="H64" s="3">
        <v>1.0</v>
      </c>
    </row>
    <row r="65" hidden="1">
      <c r="A65" s="1" t="s">
        <v>170</v>
      </c>
      <c r="B65" s="1" t="s">
        <v>37</v>
      </c>
      <c r="C65" s="1" t="s">
        <v>103</v>
      </c>
      <c r="D65" s="1" t="s">
        <v>171</v>
      </c>
      <c r="E65" s="5" t="str">
        <f t="shared" si="1"/>
        <v>[2024-04-16T18:28:20.345678] my-otel-demo-flagd - INFO --: Feature flag updated successfully. Feature toggle disabled for guest users.</v>
      </c>
      <c r="F65" s="3" t="s">
        <v>625</v>
      </c>
      <c r="G65" s="2" t="s">
        <v>629</v>
      </c>
      <c r="H65" s="3">
        <v>1.0</v>
      </c>
    </row>
    <row r="66" hidden="1">
      <c r="A66" s="1" t="s">
        <v>172</v>
      </c>
      <c r="B66" s="1" t="s">
        <v>40</v>
      </c>
      <c r="C66" s="1" t="s">
        <v>103</v>
      </c>
      <c r="D66" s="1" t="s">
        <v>173</v>
      </c>
      <c r="E66" s="5" t="str">
        <f t="shared" si="1"/>
        <v>[2024-04-16T18:28:25.456789] my-otel-demo-frontend - INFO --: User profile updated successfully.</v>
      </c>
      <c r="F66" s="3" t="s">
        <v>625</v>
      </c>
      <c r="G66" s="2" t="s">
        <v>629</v>
      </c>
      <c r="H66" s="3">
        <v>1.0</v>
      </c>
    </row>
    <row r="67" hidden="1">
      <c r="A67" s="1" t="s">
        <v>174</v>
      </c>
      <c r="B67" s="1" t="s">
        <v>43</v>
      </c>
      <c r="C67" s="1" t="s">
        <v>103</v>
      </c>
      <c r="D67" s="1" t="s">
        <v>175</v>
      </c>
      <c r="E67" s="5" t="str">
        <f t="shared" si="1"/>
        <v>[2024-04-16T18:28:30.567890] my-otel-demo-frontendproxy - INFO --: SSL certificate renewed successfully.</v>
      </c>
      <c r="F67" s="3" t="s">
        <v>625</v>
      </c>
      <c r="G67" s="2" t="s">
        <v>629</v>
      </c>
      <c r="H67" s="3">
        <v>1.0</v>
      </c>
    </row>
    <row r="68" hidden="1">
      <c r="A68" s="1" t="s">
        <v>176</v>
      </c>
      <c r="B68" s="1" t="s">
        <v>122</v>
      </c>
      <c r="C68" s="1" t="s">
        <v>103</v>
      </c>
      <c r="D68" s="1" t="s">
        <v>177</v>
      </c>
      <c r="E68" s="5" t="str">
        <f t="shared" si="1"/>
        <v>[2024-04-16T18:28:35.678901] my-otel-demo-grafana - INFO --: Dashboard settings saved successfully.</v>
      </c>
      <c r="F68" s="3" t="s">
        <v>625</v>
      </c>
      <c r="G68" s="2" t="s">
        <v>629</v>
      </c>
      <c r="H68" s="3">
        <v>1.0</v>
      </c>
    </row>
    <row r="69" hidden="1">
      <c r="A69" s="1" t="s">
        <v>178</v>
      </c>
      <c r="B69" s="1" t="s">
        <v>46</v>
      </c>
      <c r="C69" s="1" t="s">
        <v>103</v>
      </c>
      <c r="D69" s="1" t="s">
        <v>179</v>
      </c>
      <c r="E69" s="5" t="str">
        <f t="shared" si="1"/>
        <v>[2024-04-16T18:28:40.789012] my-otel-demo-jaeger-agent - INFO --: Jaeger agent configuration updated successfully.</v>
      </c>
      <c r="F69" s="3" t="s">
        <v>625</v>
      </c>
      <c r="G69" s="2" t="s">
        <v>629</v>
      </c>
      <c r="H69" s="3">
        <v>1.0</v>
      </c>
    </row>
    <row r="70" hidden="1">
      <c r="A70" s="1" t="s">
        <v>180</v>
      </c>
      <c r="B70" s="1" t="s">
        <v>49</v>
      </c>
      <c r="C70" s="1" t="s">
        <v>103</v>
      </c>
      <c r="D70" s="1" t="s">
        <v>181</v>
      </c>
      <c r="E70" s="5" t="str">
        <f t="shared" si="1"/>
        <v>[2024-04-16T18:28:45.890123] my-otel-demo-jaeger-collector - INFO --: Jaeger trace collection completed successfully.</v>
      </c>
      <c r="F70" s="3" t="s">
        <v>625</v>
      </c>
      <c r="G70" s="2" t="s">
        <v>629</v>
      </c>
      <c r="H70" s="3">
        <v>1.0</v>
      </c>
    </row>
    <row r="71" hidden="1">
      <c r="A71" s="1" t="s">
        <v>182</v>
      </c>
      <c r="B71" s="1" t="s">
        <v>52</v>
      </c>
      <c r="C71" s="1" t="s">
        <v>103</v>
      </c>
      <c r="D71" s="1" t="s">
        <v>183</v>
      </c>
      <c r="E71" s="5" t="str">
        <f t="shared" si="1"/>
        <v>[2024-04-16T18:28:50.901234] my-otel-demo-jaeger-query - INFO --: Jaeger trace query executed successfully.</v>
      </c>
      <c r="F71" s="3" t="s">
        <v>625</v>
      </c>
      <c r="G71" s="2" t="s">
        <v>629</v>
      </c>
      <c r="H71" s="3">
        <v>1.0</v>
      </c>
    </row>
    <row r="72" hidden="1">
      <c r="A72" s="1" t="s">
        <v>184</v>
      </c>
      <c r="B72" s="1" t="s">
        <v>55</v>
      </c>
      <c r="C72" s="1" t="s">
        <v>103</v>
      </c>
      <c r="D72" s="1" t="s">
        <v>185</v>
      </c>
      <c r="E72" s="5" t="str">
        <f t="shared" si="1"/>
        <v>[2024-04-16T18:28:55.012345] my-otel-demo-kafka - INFO --: Kafka consumer subscribed successfully. Topic: events.</v>
      </c>
      <c r="F72" s="3" t="s">
        <v>625</v>
      </c>
      <c r="G72" s="2" t="s">
        <v>629</v>
      </c>
      <c r="H72" s="3">
        <v>1.0</v>
      </c>
    </row>
    <row r="73">
      <c r="A73" s="1" t="s">
        <v>186</v>
      </c>
      <c r="B73" s="1" t="s">
        <v>133</v>
      </c>
      <c r="C73" s="1" t="s">
        <v>103</v>
      </c>
      <c r="D73" s="1" t="s">
        <v>187</v>
      </c>
      <c r="E73" s="5" t="str">
        <f t="shared" si="1"/>
        <v>[2024-04-16T18:29:00.123456] my-otel-demo-loadgenerator - INFO --: Load generation completed successfully.</v>
      </c>
      <c r="F73" s="3" t="s">
        <v>625</v>
      </c>
      <c r="G73" s="2" t="s">
        <v>629</v>
      </c>
      <c r="H73" s="3">
        <v>1.0</v>
      </c>
    </row>
    <row r="74">
      <c r="A74" s="1" t="s">
        <v>188</v>
      </c>
      <c r="B74" s="1" t="s">
        <v>133</v>
      </c>
      <c r="C74" s="1" t="s">
        <v>189</v>
      </c>
      <c r="D74" s="1" t="s">
        <v>190</v>
      </c>
      <c r="E74" s="5" t="str">
        <f t="shared" si="1"/>
        <v>[2024-04-16T17:54:20.567890] my-otel-demo-loadgenerator - WARNING --: Load generation stopped. Server overloaded.</v>
      </c>
      <c r="F74" s="3" t="s">
        <v>631</v>
      </c>
      <c r="G74" s="2" t="s">
        <v>632</v>
      </c>
      <c r="H74" s="3">
        <v>1.0</v>
      </c>
    </row>
    <row r="75" hidden="1">
      <c r="A75" s="1" t="s">
        <v>191</v>
      </c>
      <c r="B75" s="1" t="s">
        <v>138</v>
      </c>
      <c r="C75" s="1" t="s">
        <v>189</v>
      </c>
      <c r="D75" s="1" t="s">
        <v>192</v>
      </c>
      <c r="E75" s="5" t="str">
        <f t="shared" si="1"/>
        <v>[2024-04-16T17:54:30.789012] my-otel-demo-paymentservice - WARNING --: Payment processing delayed. Bank server maintenance in progress.</v>
      </c>
      <c r="F75" s="3" t="s">
        <v>631</v>
      </c>
      <c r="G75" s="2" t="s">
        <v>264</v>
      </c>
      <c r="H75" s="3">
        <v>0.67</v>
      </c>
    </row>
    <row r="76" hidden="1">
      <c r="A76" s="1" t="s">
        <v>193</v>
      </c>
      <c r="B76" s="1" t="s">
        <v>143</v>
      </c>
      <c r="C76" s="1" t="s">
        <v>189</v>
      </c>
      <c r="D76" s="1" t="s">
        <v>194</v>
      </c>
      <c r="E76" s="5" t="str">
        <f t="shared" si="1"/>
        <v>[2024-04-16T17:54:40.901234] my-otel-demo-prometheus-server - WARNING --: Prometheus server restarted. Configuration update applied.</v>
      </c>
      <c r="F76" s="3" t="s">
        <v>631</v>
      </c>
      <c r="G76" s="2" t="s">
        <v>633</v>
      </c>
      <c r="H76" s="3">
        <v>1.0</v>
      </c>
    </row>
    <row r="77" hidden="1">
      <c r="A77" s="1" t="s">
        <v>195</v>
      </c>
      <c r="B77" s="1" t="s">
        <v>152</v>
      </c>
      <c r="C77" s="1" t="s">
        <v>189</v>
      </c>
      <c r="D77" s="1" t="s">
        <v>196</v>
      </c>
      <c r="E77" s="5" t="str">
        <f t="shared" si="1"/>
        <v>[2024-04-16T17:55:00.345678] my-otel-demo-shippingservice - WARNING --: Shipping delayed. Courier service strike ongoing.</v>
      </c>
      <c r="F77" s="3" t="s">
        <v>631</v>
      </c>
      <c r="G77" s="2" t="s">
        <v>257</v>
      </c>
      <c r="H77" s="3">
        <v>1.0</v>
      </c>
    </row>
    <row r="78" hidden="1">
      <c r="A78" s="1" t="s">
        <v>197</v>
      </c>
      <c r="B78" s="1" t="s">
        <v>122</v>
      </c>
      <c r="C78" s="1" t="s">
        <v>189</v>
      </c>
      <c r="D78" s="1" t="s">
        <v>198</v>
      </c>
      <c r="E78" s="5" t="str">
        <f t="shared" si="1"/>
        <v>[2024-04-16T17:56:00.567890] my-otel-demo-grafana - WARNING --: Disk usage exceeded 90% on node-1. Disk cleanup initiated.</v>
      </c>
      <c r="F78" s="3" t="s">
        <v>631</v>
      </c>
      <c r="G78" s="2" t="s">
        <v>634</v>
      </c>
      <c r="H78" s="3">
        <v>1.0</v>
      </c>
    </row>
    <row r="79">
      <c r="A79" s="1" t="s">
        <v>199</v>
      </c>
      <c r="B79" s="1" t="s">
        <v>133</v>
      </c>
      <c r="C79" s="1" t="s">
        <v>189</v>
      </c>
      <c r="D79" s="1" t="s">
        <v>190</v>
      </c>
      <c r="E79" s="5" t="str">
        <f t="shared" si="1"/>
        <v>[2024-04-16T17:56:25.012345] my-otel-demo-loadgenerator - WARNING --: Load generation stopped. Server overloaded.</v>
      </c>
      <c r="F79" s="3" t="s">
        <v>631</v>
      </c>
      <c r="G79" s="2" t="s">
        <v>632</v>
      </c>
      <c r="H79" s="3">
        <v>1.0</v>
      </c>
    </row>
    <row r="80" hidden="1">
      <c r="A80" s="8" t="s">
        <v>200</v>
      </c>
      <c r="B80" s="8" t="s">
        <v>138</v>
      </c>
      <c r="C80" s="8" t="s">
        <v>189</v>
      </c>
      <c r="D80" s="8" t="s">
        <v>201</v>
      </c>
      <c r="E80" s="5" t="str">
        <f t="shared" si="1"/>
        <v>[2024-04-16T18:35:40.345678] my-otel-demo-paymentservice - WARNING --: Payment processing delay. Unexpected response from the bank server.</v>
      </c>
      <c r="F80" s="3" t="s">
        <v>631</v>
      </c>
      <c r="G80" s="2" t="s">
        <v>264</v>
      </c>
      <c r="H80" s="3">
        <v>0.67</v>
      </c>
    </row>
    <row r="81" hidden="1">
      <c r="A81" s="8" t="s">
        <v>202</v>
      </c>
      <c r="B81" s="8" t="s">
        <v>143</v>
      </c>
      <c r="C81" s="8" t="s">
        <v>189</v>
      </c>
      <c r="D81" s="8" t="s">
        <v>203</v>
      </c>
      <c r="E81" s="5" t="str">
        <f t="shared" si="1"/>
        <v>[2024-04-16T18:30:15.678901] my-otel-demo-prometheus-server - WARNING --: Prometheus alerting rule triggered. High CPU usage detected.</v>
      </c>
      <c r="F81" s="3" t="s">
        <v>631</v>
      </c>
      <c r="G81" s="2" t="s">
        <v>635</v>
      </c>
      <c r="H81" s="3">
        <v>1.0</v>
      </c>
    </row>
    <row r="82" hidden="1">
      <c r="A82" s="8" t="s">
        <v>204</v>
      </c>
      <c r="B82" s="8" t="s">
        <v>152</v>
      </c>
      <c r="C82" s="8" t="s">
        <v>189</v>
      </c>
      <c r="D82" s="8" t="s">
        <v>205</v>
      </c>
      <c r="E82" s="5" t="str">
        <f t="shared" si="1"/>
        <v>[2024-04-16T18:31:10.456789] my-otel-demo-shippingservice - WARNING --: Shipping delayed. High volume of packages.</v>
      </c>
      <c r="F82" s="3" t="s">
        <v>631</v>
      </c>
      <c r="G82" s="2" t="s">
        <v>257</v>
      </c>
      <c r="H82" s="3">
        <v>1.0</v>
      </c>
    </row>
    <row r="83" hidden="1">
      <c r="A83" s="1" t="s">
        <v>206</v>
      </c>
      <c r="B83" s="1" t="s">
        <v>122</v>
      </c>
      <c r="C83" s="1" t="s">
        <v>189</v>
      </c>
      <c r="D83" s="1" t="s">
        <v>207</v>
      </c>
      <c r="E83" s="5" t="str">
        <f t="shared" si="1"/>
        <v>[2024-04-16T18:19:40.901234] my-otel-demo-grafana - WARNING --: Grafana alert triggered. High CPU usage detected on node-2.</v>
      </c>
      <c r="F83" s="3" t="s">
        <v>631</v>
      </c>
      <c r="G83" s="2" t="s">
        <v>636</v>
      </c>
      <c r="H83" s="3">
        <v>1.0</v>
      </c>
    </row>
    <row r="84">
      <c r="A84" s="1" t="s">
        <v>208</v>
      </c>
      <c r="B84" s="1" t="s">
        <v>133</v>
      </c>
      <c r="C84" s="1" t="s">
        <v>189</v>
      </c>
      <c r="D84" s="1" t="s">
        <v>209</v>
      </c>
      <c r="E84" s="5" t="str">
        <f t="shared" si="1"/>
        <v>[2024-04-16T18:20:05.456789] my-otel-demo-loadgenerator - WARNING --: Load generation halted. Unstable network connection detected.</v>
      </c>
      <c r="F84" s="3" t="s">
        <v>631</v>
      </c>
      <c r="G84" s="2" t="s">
        <v>629</v>
      </c>
      <c r="H84" s="3">
        <v>1.0</v>
      </c>
    </row>
    <row r="85" hidden="1">
      <c r="A85" s="1" t="s">
        <v>210</v>
      </c>
      <c r="B85" s="1" t="s">
        <v>138</v>
      </c>
      <c r="C85" s="1" t="s">
        <v>189</v>
      </c>
      <c r="D85" s="1" t="s">
        <v>211</v>
      </c>
      <c r="E85" s="5" t="str">
        <f t="shared" si="1"/>
        <v>[2024-04-16T18:20:15.678901] my-otel-demo-paymentservice - WARNING --: Payment processing delay. Bank API rate limit exceeded.</v>
      </c>
      <c r="F85" s="3" t="s">
        <v>631</v>
      </c>
      <c r="G85" s="2" t="s">
        <v>264</v>
      </c>
      <c r="H85" s="3">
        <v>0.67</v>
      </c>
    </row>
    <row r="86" hidden="1">
      <c r="A86" s="1" t="s">
        <v>212</v>
      </c>
      <c r="B86" s="1" t="s">
        <v>143</v>
      </c>
      <c r="C86" s="1" t="s">
        <v>189</v>
      </c>
      <c r="D86" s="1" t="s">
        <v>213</v>
      </c>
      <c r="E86" s="5" t="str">
        <f t="shared" si="1"/>
        <v>[2024-04-16T18:20:25.890123] my-otel-demo-prometheus-server - WARNING --: Prometheus scraping error. Target service unavailable for scraping.</v>
      </c>
      <c r="F86" s="3" t="s">
        <v>631</v>
      </c>
      <c r="G86" s="2" t="s">
        <v>629</v>
      </c>
      <c r="H86" s="3">
        <v>1.0</v>
      </c>
    </row>
    <row r="87" hidden="1">
      <c r="A87" s="1" t="s">
        <v>214</v>
      </c>
      <c r="B87" s="1" t="s">
        <v>152</v>
      </c>
      <c r="C87" s="1" t="s">
        <v>189</v>
      </c>
      <c r="D87" s="1" t="s">
        <v>215</v>
      </c>
      <c r="E87" s="5" t="str">
        <f t="shared" si="1"/>
        <v>[2024-04-16T18:20:45.234567] my-otel-demo-shippingservice - WARNING --: Shipping label generation failed. Incorrect package dimensions provided.</v>
      </c>
      <c r="F87" s="3" t="s">
        <v>631</v>
      </c>
      <c r="G87" s="2" t="s">
        <v>629</v>
      </c>
      <c r="H87" s="3">
        <v>0.33</v>
      </c>
    </row>
    <row r="88" hidden="1">
      <c r="A88" s="1" t="s">
        <v>216</v>
      </c>
      <c r="B88" s="1" t="s">
        <v>122</v>
      </c>
      <c r="C88" s="1" t="s">
        <v>189</v>
      </c>
      <c r="D88" s="1" t="s">
        <v>217</v>
      </c>
      <c r="E88" s="5" t="str">
        <f t="shared" si="1"/>
        <v>[2024-04-16T18:21:45.456789] my-otel-demo-grafana - WARNING --: Grafana dashboard refresh error. Data source connection timeout.</v>
      </c>
      <c r="F88" s="3" t="s">
        <v>631</v>
      </c>
      <c r="G88" s="2" t="s">
        <v>637</v>
      </c>
      <c r="H88" s="3">
        <v>1.0</v>
      </c>
    </row>
    <row r="89">
      <c r="A89" s="1" t="s">
        <v>218</v>
      </c>
      <c r="B89" s="1" t="s">
        <v>133</v>
      </c>
      <c r="C89" s="1" t="s">
        <v>189</v>
      </c>
      <c r="D89" s="1" t="s">
        <v>219</v>
      </c>
      <c r="E89" s="5" t="str">
        <f t="shared" si="1"/>
        <v>[2024-04-16T18:22:10.901234] my-otel-demo-loadgenerator - WARNING --: Load generation paused. Unresponsive load generation service detected.</v>
      </c>
      <c r="F89" s="3" t="s">
        <v>631</v>
      </c>
      <c r="G89" s="2" t="s">
        <v>638</v>
      </c>
      <c r="H89" s="3">
        <v>1.0</v>
      </c>
    </row>
    <row r="90" hidden="1">
      <c r="A90" s="1" t="s">
        <v>220</v>
      </c>
      <c r="B90" s="1" t="s">
        <v>138</v>
      </c>
      <c r="C90" s="1" t="s">
        <v>189</v>
      </c>
      <c r="D90" s="1" t="s">
        <v>221</v>
      </c>
      <c r="E90" s="5" t="str">
        <f t="shared" si="1"/>
        <v>[2024-04-16T18:22:20.123456] my-otel-demo-paymentservice - WARNING --: Payment processing delay. Third-party payment gateway connection timeout.</v>
      </c>
      <c r="F90" s="3" t="s">
        <v>631</v>
      </c>
      <c r="G90" s="2" t="s">
        <v>264</v>
      </c>
      <c r="H90" s="3">
        <v>0.67</v>
      </c>
    </row>
    <row r="91" hidden="1">
      <c r="A91" s="1" t="s">
        <v>222</v>
      </c>
      <c r="B91" s="1" t="s">
        <v>152</v>
      </c>
      <c r="C91" s="1" t="s">
        <v>189</v>
      </c>
      <c r="D91" s="1" t="s">
        <v>223</v>
      </c>
      <c r="E91" s="5" t="str">
        <f t="shared" si="1"/>
        <v>[2024-04-16T18:22:50.789012] my-otel-demo-shippingservice - WARNING --: Shipping label printing failed. Printer out of paper.</v>
      </c>
      <c r="F91" s="3" t="s">
        <v>631</v>
      </c>
      <c r="G91" s="2" t="s">
        <v>257</v>
      </c>
      <c r="H91" s="3">
        <v>1.0</v>
      </c>
    </row>
    <row r="92" hidden="1">
      <c r="A92" s="1" t="s">
        <v>224</v>
      </c>
      <c r="B92" s="1" t="s">
        <v>122</v>
      </c>
      <c r="C92" s="1" t="s">
        <v>189</v>
      </c>
      <c r="D92" s="1" t="s">
        <v>225</v>
      </c>
      <c r="E92" s="5" t="str">
        <f t="shared" si="1"/>
        <v>[2024-04-16T18:23:50.901234] my-otel-demo-grafana - WARNING --: Grafana alert triggered. High memory usage detected on node-3.</v>
      </c>
      <c r="F92" s="3" t="s">
        <v>631</v>
      </c>
      <c r="G92" s="2" t="s">
        <v>639</v>
      </c>
      <c r="H92" s="3">
        <v>1.0</v>
      </c>
    </row>
    <row r="93">
      <c r="A93" s="1" t="s">
        <v>226</v>
      </c>
      <c r="B93" s="1" t="s">
        <v>133</v>
      </c>
      <c r="C93" s="1" t="s">
        <v>189</v>
      </c>
      <c r="D93" s="1" t="s">
        <v>227</v>
      </c>
      <c r="E93" s="5" t="str">
        <f t="shared" si="1"/>
        <v>[2024-04-16T18:24:15.456789] my-otel-demo-loadgenerator - WARNING --: Load generation paused. Unexpected spike in CPU usage observed.</v>
      </c>
      <c r="F93" s="3" t="s">
        <v>631</v>
      </c>
      <c r="G93" s="2" t="s">
        <v>629</v>
      </c>
      <c r="H93" s="3">
        <v>1.0</v>
      </c>
    </row>
    <row r="94" hidden="1">
      <c r="A94" s="1" t="s">
        <v>228</v>
      </c>
      <c r="B94" s="1" t="s">
        <v>138</v>
      </c>
      <c r="C94" s="1" t="s">
        <v>189</v>
      </c>
      <c r="D94" s="1" t="s">
        <v>229</v>
      </c>
      <c r="E94" s="5" t="str">
        <f t="shared" si="1"/>
        <v>[2024-04-16T18:24:25.678901] my-otel-demo-paymentservice - WARNING --: Payment processing delay. Bank API connection error.</v>
      </c>
      <c r="F94" s="3" t="s">
        <v>631</v>
      </c>
      <c r="G94" s="2" t="s">
        <v>264</v>
      </c>
      <c r="H94" s="3">
        <v>0.67</v>
      </c>
    </row>
    <row r="95" hidden="1">
      <c r="A95" s="1" t="s">
        <v>230</v>
      </c>
      <c r="B95" s="1" t="s">
        <v>143</v>
      </c>
      <c r="C95" s="1" t="s">
        <v>189</v>
      </c>
      <c r="D95" s="1" t="s">
        <v>231</v>
      </c>
      <c r="E95" s="5" t="str">
        <f t="shared" si="1"/>
        <v>[2024-04-16T18:24:35.890123] my-otel-demo-prometheus-server - WARNING --: Prometheus scraping failed. Target service returned HTTP 503.</v>
      </c>
      <c r="F95" s="3" t="s">
        <v>631</v>
      </c>
      <c r="G95" s="2" t="s">
        <v>629</v>
      </c>
      <c r="H95" s="3">
        <v>1.0</v>
      </c>
    </row>
    <row r="96" hidden="1">
      <c r="A96" s="1" t="s">
        <v>232</v>
      </c>
      <c r="B96" s="1" t="s">
        <v>152</v>
      </c>
      <c r="C96" s="1" t="s">
        <v>189</v>
      </c>
      <c r="D96" s="1" t="s">
        <v>233</v>
      </c>
      <c r="E96" s="5" t="str">
        <f t="shared" si="1"/>
        <v>[2024-04-16T18:24:55.234567] my-otel-demo-shippingservice - WARNING --: Shipping label printing failed. Printer connection error.</v>
      </c>
      <c r="F96" s="3" t="s">
        <v>631</v>
      </c>
      <c r="G96" s="2" t="s">
        <v>257</v>
      </c>
      <c r="H96" s="3">
        <v>1.0</v>
      </c>
    </row>
    <row r="97" hidden="1">
      <c r="A97" s="1" t="s">
        <v>234</v>
      </c>
      <c r="B97" s="1" t="s">
        <v>122</v>
      </c>
      <c r="C97" s="1" t="s">
        <v>189</v>
      </c>
      <c r="D97" s="1" t="s">
        <v>235</v>
      </c>
      <c r="E97" s="5" t="str">
        <f t="shared" si="1"/>
        <v>[2024-04-16T18:17:35.456789] my-otel-demo-grafana - WARNING --: Grafana dashboard inaccessible. SSL certificate expired.</v>
      </c>
      <c r="F97" s="3" t="s">
        <v>631</v>
      </c>
      <c r="G97" s="2" t="s">
        <v>640</v>
      </c>
      <c r="H97" s="3">
        <v>1.0</v>
      </c>
    </row>
    <row r="98">
      <c r="A98" s="1" t="s">
        <v>236</v>
      </c>
      <c r="B98" s="1" t="s">
        <v>133</v>
      </c>
      <c r="C98" s="1" t="s">
        <v>189</v>
      </c>
      <c r="D98" s="1" t="s">
        <v>237</v>
      </c>
      <c r="E98" s="5" t="str">
        <f t="shared" si="1"/>
        <v>[2024-04-16T18:18:00.901234] my-otel-demo-loadgenerator - WARNING --: Load generation stopped. Unanticipated network latency observed.</v>
      </c>
      <c r="F98" s="3" t="s">
        <v>631</v>
      </c>
      <c r="G98" s="2" t="s">
        <v>640</v>
      </c>
      <c r="H98" s="3">
        <v>1.0</v>
      </c>
    </row>
    <row r="99" hidden="1">
      <c r="A99" s="1" t="s">
        <v>238</v>
      </c>
      <c r="B99" s="1" t="s">
        <v>138</v>
      </c>
      <c r="C99" s="1" t="s">
        <v>189</v>
      </c>
      <c r="D99" s="1" t="s">
        <v>239</v>
      </c>
      <c r="E99" s="5" t="str">
        <f t="shared" si="1"/>
        <v>[2024-04-16T18:18:10.123456] my-otel-demo-paymentservice - WARNING --: Payment processing delayed. Suspicious transaction patterns detected.</v>
      </c>
      <c r="F99" s="3" t="s">
        <v>631</v>
      </c>
      <c r="G99" s="2" t="s">
        <v>264</v>
      </c>
      <c r="H99" s="3">
        <v>0.67</v>
      </c>
    </row>
    <row r="100" hidden="1">
      <c r="A100" s="1" t="s">
        <v>240</v>
      </c>
      <c r="B100" s="1" t="s">
        <v>143</v>
      </c>
      <c r="C100" s="1" t="s">
        <v>189</v>
      </c>
      <c r="D100" s="1" t="s">
        <v>241</v>
      </c>
      <c r="E100" s="5" t="str">
        <f t="shared" si="1"/>
        <v>[2024-04-16T18:18:20.345678] my-otel-demo-prometheus-server - WARNING --: Prometheus scraping failed. Target service returned unexpected response.</v>
      </c>
      <c r="F100" s="3" t="s">
        <v>631</v>
      </c>
      <c r="G100" s="2" t="s">
        <v>641</v>
      </c>
      <c r="H100" s="3">
        <v>1.0</v>
      </c>
    </row>
    <row r="101" hidden="1">
      <c r="A101" s="8" t="s">
        <v>242</v>
      </c>
      <c r="B101" s="8" t="s">
        <v>152</v>
      </c>
      <c r="C101" s="8" t="s">
        <v>189</v>
      </c>
      <c r="D101" s="8" t="s">
        <v>243</v>
      </c>
      <c r="E101" s="5" t="str">
        <f t="shared" si="1"/>
        <v>[2024-04-16T18:27:00.890123] my-otel-demo-shippingservice - WARNING --: Shipping label generation failed. Unable to retrieve package weight information.</v>
      </c>
      <c r="F101" s="3" t="s">
        <v>631</v>
      </c>
      <c r="G101" s="2" t="s">
        <v>264</v>
      </c>
      <c r="H101" s="3">
        <v>0.67</v>
      </c>
    </row>
    <row r="102" hidden="1">
      <c r="F102" s="7"/>
      <c r="H102" s="7"/>
    </row>
    <row r="103" hidden="1">
      <c r="F103" s="7"/>
      <c r="H103" s="7"/>
    </row>
    <row r="104" hidden="1">
      <c r="F104" s="7"/>
      <c r="H104" s="7"/>
    </row>
    <row r="105" hidden="1">
      <c r="F105" s="7"/>
      <c r="H105" s="7"/>
    </row>
    <row r="106" hidden="1">
      <c r="F106" s="7"/>
      <c r="H106" s="7"/>
    </row>
    <row r="107" hidden="1">
      <c r="F107" s="7"/>
      <c r="H107" s="7"/>
    </row>
    <row r="108" hidden="1">
      <c r="F108" s="7"/>
      <c r="H108" s="7"/>
    </row>
    <row r="109" hidden="1">
      <c r="F109" s="7"/>
      <c r="H109" s="7"/>
    </row>
    <row r="110" hidden="1">
      <c r="F110" s="7"/>
      <c r="H110" s="7"/>
    </row>
    <row r="111" hidden="1">
      <c r="F111" s="7"/>
      <c r="H111" s="7"/>
    </row>
    <row r="112" hidden="1">
      <c r="F112" s="7"/>
      <c r="H112" s="7"/>
    </row>
    <row r="113">
      <c r="F113" s="7"/>
      <c r="H113" s="7"/>
    </row>
    <row r="114">
      <c r="F114" s="7"/>
      <c r="H114" s="7"/>
    </row>
    <row r="115">
      <c r="F115" s="7"/>
      <c r="H115" s="7"/>
    </row>
    <row r="116">
      <c r="F116" s="7"/>
      <c r="H116" s="7"/>
    </row>
    <row r="117">
      <c r="F117" s="7"/>
      <c r="H117" s="7"/>
    </row>
    <row r="118">
      <c r="F118" s="7"/>
      <c r="H118" s="7"/>
    </row>
    <row r="119">
      <c r="F119" s="7"/>
      <c r="H119" s="7"/>
    </row>
    <row r="120">
      <c r="F120" s="7"/>
      <c r="H120" s="7"/>
    </row>
    <row r="121">
      <c r="F121" s="7"/>
      <c r="H121" s="7"/>
    </row>
    <row r="122">
      <c r="F122" s="7"/>
      <c r="H122" s="7"/>
    </row>
    <row r="123">
      <c r="F123" s="7"/>
      <c r="H123" s="7"/>
    </row>
    <row r="124">
      <c r="F124" s="7"/>
      <c r="H124" s="7"/>
    </row>
    <row r="125">
      <c r="F125" s="7"/>
      <c r="H125" s="7"/>
    </row>
    <row r="126">
      <c r="F126" s="7"/>
      <c r="H126" s="7"/>
    </row>
    <row r="127">
      <c r="F127" s="7"/>
      <c r="H127" s="7"/>
    </row>
    <row r="128">
      <c r="F128" s="7"/>
      <c r="H128" s="7"/>
    </row>
    <row r="129">
      <c r="F129" s="7"/>
      <c r="H129" s="7"/>
    </row>
    <row r="130">
      <c r="F130" s="7"/>
      <c r="H130" s="7"/>
    </row>
    <row r="131">
      <c r="F131" s="7"/>
      <c r="H131" s="7"/>
    </row>
    <row r="132">
      <c r="F132" s="7"/>
      <c r="H132" s="7"/>
    </row>
    <row r="133">
      <c r="F133" s="7"/>
      <c r="H133" s="7"/>
    </row>
    <row r="134">
      <c r="F134" s="7"/>
      <c r="H134" s="7"/>
    </row>
    <row r="135">
      <c r="F135" s="7"/>
      <c r="H135" s="7"/>
    </row>
    <row r="136">
      <c r="F136" s="7"/>
      <c r="H136" s="7"/>
    </row>
    <row r="137">
      <c r="F137" s="7"/>
      <c r="H137" s="7"/>
    </row>
    <row r="138">
      <c r="F138" s="7"/>
      <c r="H138" s="7"/>
    </row>
    <row r="139">
      <c r="F139" s="7"/>
      <c r="H139" s="7"/>
    </row>
    <row r="140">
      <c r="F140" s="7"/>
      <c r="H140" s="7"/>
    </row>
    <row r="141">
      <c r="F141" s="7"/>
      <c r="H141" s="7"/>
    </row>
    <row r="142">
      <c r="F142" s="7"/>
      <c r="H142" s="7"/>
    </row>
    <row r="143">
      <c r="F143" s="7"/>
      <c r="H143" s="7"/>
    </row>
    <row r="144">
      <c r="F144" s="7"/>
      <c r="H144" s="7"/>
    </row>
    <row r="145">
      <c r="F145" s="7"/>
      <c r="H145" s="7"/>
    </row>
    <row r="146">
      <c r="F146" s="7"/>
      <c r="H146" s="7"/>
    </row>
    <row r="147">
      <c r="F147" s="7"/>
      <c r="H147" s="7"/>
    </row>
    <row r="148">
      <c r="F148" s="7"/>
      <c r="H148" s="7"/>
    </row>
    <row r="149">
      <c r="F149" s="7"/>
      <c r="H149" s="7"/>
    </row>
    <row r="150">
      <c r="F150" s="7"/>
      <c r="H150" s="7"/>
    </row>
    <row r="151">
      <c r="F151" s="7"/>
      <c r="H151" s="7"/>
    </row>
    <row r="152">
      <c r="F152" s="7"/>
      <c r="H152" s="7"/>
    </row>
    <row r="153">
      <c r="F153" s="7"/>
      <c r="H153" s="7"/>
    </row>
    <row r="154">
      <c r="F154" s="7"/>
      <c r="H154" s="7"/>
    </row>
    <row r="155">
      <c r="F155" s="7"/>
      <c r="H155" s="7"/>
    </row>
    <row r="156">
      <c r="F156" s="7"/>
      <c r="H156" s="7"/>
    </row>
    <row r="157">
      <c r="F157" s="7"/>
      <c r="H157" s="7"/>
    </row>
    <row r="158">
      <c r="F158" s="7"/>
      <c r="H158" s="7"/>
    </row>
    <row r="159">
      <c r="F159" s="7"/>
      <c r="H159" s="7"/>
    </row>
    <row r="160">
      <c r="F160" s="7"/>
      <c r="H160" s="7"/>
    </row>
    <row r="161">
      <c r="F161" s="7"/>
      <c r="H161" s="7"/>
    </row>
    <row r="162">
      <c r="F162" s="7"/>
      <c r="H162" s="7"/>
    </row>
    <row r="163">
      <c r="F163" s="7"/>
      <c r="H163" s="7"/>
    </row>
    <row r="164">
      <c r="F164" s="7"/>
      <c r="H164" s="7"/>
    </row>
    <row r="165">
      <c r="F165" s="7"/>
      <c r="H165" s="7"/>
    </row>
    <row r="166">
      <c r="F166" s="7"/>
      <c r="H166" s="7"/>
    </row>
    <row r="167">
      <c r="F167" s="7"/>
      <c r="H167" s="7"/>
    </row>
    <row r="168">
      <c r="F168" s="7"/>
      <c r="H168" s="7"/>
    </row>
    <row r="169">
      <c r="F169" s="7"/>
      <c r="H169" s="7"/>
    </row>
    <row r="170">
      <c r="F170" s="7"/>
      <c r="H170" s="7"/>
    </row>
    <row r="171">
      <c r="F171" s="7"/>
      <c r="H171" s="7"/>
    </row>
    <row r="172">
      <c r="F172" s="7"/>
      <c r="H172" s="7"/>
    </row>
    <row r="173">
      <c r="F173" s="7"/>
      <c r="H173" s="7"/>
    </row>
    <row r="174">
      <c r="F174" s="7"/>
      <c r="H174" s="7"/>
    </row>
    <row r="175">
      <c r="F175" s="7"/>
      <c r="H175" s="7"/>
    </row>
    <row r="176">
      <c r="F176" s="7"/>
      <c r="H176" s="7"/>
    </row>
    <row r="177">
      <c r="F177" s="7"/>
      <c r="H177" s="7"/>
    </row>
    <row r="178">
      <c r="F178" s="7"/>
      <c r="H178" s="7"/>
    </row>
    <row r="179">
      <c r="F179" s="7"/>
      <c r="H179" s="7"/>
    </row>
    <row r="180">
      <c r="F180" s="7"/>
      <c r="H180" s="7"/>
    </row>
    <row r="181">
      <c r="F181" s="7"/>
      <c r="H181" s="7"/>
    </row>
    <row r="182">
      <c r="F182" s="7"/>
      <c r="H182" s="7"/>
    </row>
    <row r="183">
      <c r="F183" s="7"/>
      <c r="H183" s="7"/>
    </row>
    <row r="184">
      <c r="F184" s="7"/>
      <c r="H184" s="7"/>
    </row>
    <row r="185">
      <c r="F185" s="7"/>
      <c r="H185" s="7"/>
    </row>
    <row r="186">
      <c r="F186" s="7"/>
      <c r="H186" s="7"/>
    </row>
    <row r="187">
      <c r="F187" s="7"/>
      <c r="H187" s="7"/>
    </row>
    <row r="188">
      <c r="F188" s="7"/>
      <c r="H188" s="7"/>
    </row>
    <row r="189">
      <c r="F189" s="7"/>
      <c r="H189" s="7"/>
    </row>
    <row r="190">
      <c r="F190" s="7"/>
      <c r="H190" s="7"/>
    </row>
    <row r="191">
      <c r="F191" s="7"/>
      <c r="H191" s="7"/>
    </row>
    <row r="192">
      <c r="F192" s="7"/>
      <c r="H192" s="7"/>
    </row>
    <row r="193">
      <c r="F193" s="7"/>
      <c r="H193" s="7"/>
    </row>
    <row r="194">
      <c r="F194" s="7"/>
      <c r="H194" s="7"/>
    </row>
    <row r="195">
      <c r="F195" s="7"/>
      <c r="H195" s="7"/>
    </row>
    <row r="196">
      <c r="F196" s="7"/>
      <c r="H196" s="7"/>
    </row>
    <row r="197">
      <c r="F197" s="7"/>
      <c r="H197" s="7"/>
    </row>
    <row r="198">
      <c r="F198" s="7"/>
      <c r="H198" s="7"/>
    </row>
    <row r="199">
      <c r="F199" s="7"/>
      <c r="H199" s="7"/>
    </row>
    <row r="200">
      <c r="F200" s="7"/>
      <c r="H200" s="7"/>
    </row>
    <row r="201">
      <c r="F201" s="7"/>
      <c r="H201" s="7"/>
    </row>
    <row r="202">
      <c r="F202" s="7"/>
      <c r="H202" s="7"/>
    </row>
    <row r="203">
      <c r="F203" s="7"/>
      <c r="H203" s="7"/>
    </row>
    <row r="204">
      <c r="F204" s="7"/>
      <c r="H204" s="7"/>
    </row>
    <row r="205">
      <c r="F205" s="7"/>
      <c r="H205" s="7"/>
    </row>
    <row r="206">
      <c r="F206" s="7"/>
      <c r="H206" s="7"/>
    </row>
    <row r="207">
      <c r="F207" s="7"/>
      <c r="H207" s="7"/>
    </row>
    <row r="208">
      <c r="F208" s="7"/>
      <c r="H208" s="7"/>
    </row>
    <row r="209">
      <c r="F209" s="7"/>
      <c r="H209" s="7"/>
    </row>
    <row r="210">
      <c r="F210" s="7"/>
      <c r="H210" s="7"/>
    </row>
    <row r="211">
      <c r="F211" s="7"/>
      <c r="H211" s="7"/>
    </row>
    <row r="212">
      <c r="F212" s="7"/>
      <c r="H212" s="7"/>
    </row>
    <row r="213">
      <c r="F213" s="7"/>
      <c r="H213" s="7"/>
    </row>
    <row r="214">
      <c r="F214" s="7"/>
      <c r="H214" s="7"/>
    </row>
    <row r="215">
      <c r="F215" s="7"/>
      <c r="H215" s="7"/>
    </row>
    <row r="216">
      <c r="F216" s="7"/>
      <c r="H216" s="7"/>
    </row>
    <row r="217">
      <c r="F217" s="7"/>
      <c r="H217" s="7"/>
    </row>
    <row r="218">
      <c r="F218" s="7"/>
      <c r="H218" s="7"/>
    </row>
    <row r="219">
      <c r="F219" s="7"/>
      <c r="H219" s="7"/>
    </row>
    <row r="220">
      <c r="F220" s="7"/>
      <c r="H220" s="7"/>
    </row>
    <row r="221">
      <c r="F221" s="7"/>
      <c r="H221" s="7"/>
    </row>
    <row r="222">
      <c r="F222" s="7"/>
      <c r="H222" s="7"/>
    </row>
    <row r="223">
      <c r="F223" s="7"/>
      <c r="H223" s="7"/>
    </row>
    <row r="224">
      <c r="F224" s="7"/>
      <c r="H224" s="7"/>
    </row>
    <row r="225">
      <c r="F225" s="7"/>
      <c r="H225" s="7"/>
    </row>
    <row r="226">
      <c r="F226" s="7"/>
      <c r="H226" s="7"/>
    </row>
    <row r="227">
      <c r="F227" s="7"/>
      <c r="H227" s="7"/>
    </row>
    <row r="228">
      <c r="F228" s="7"/>
      <c r="H228" s="7"/>
    </row>
    <row r="229">
      <c r="F229" s="7"/>
      <c r="H229" s="7"/>
    </row>
    <row r="230">
      <c r="F230" s="7"/>
      <c r="H230" s="7"/>
    </row>
    <row r="231">
      <c r="F231" s="7"/>
      <c r="H231" s="7"/>
    </row>
    <row r="232">
      <c r="F232" s="7"/>
      <c r="H232" s="7"/>
    </row>
    <row r="233">
      <c r="F233" s="7"/>
      <c r="H233" s="7"/>
    </row>
    <row r="234">
      <c r="F234" s="7"/>
      <c r="H234" s="7"/>
    </row>
    <row r="235">
      <c r="F235" s="7"/>
      <c r="H235" s="7"/>
    </row>
    <row r="236">
      <c r="F236" s="7"/>
      <c r="H236" s="7"/>
    </row>
    <row r="237">
      <c r="F237" s="7"/>
      <c r="H237" s="7"/>
    </row>
    <row r="238">
      <c r="F238" s="7"/>
      <c r="H238" s="7"/>
    </row>
    <row r="239">
      <c r="F239" s="7"/>
      <c r="H239" s="7"/>
    </row>
    <row r="240">
      <c r="F240" s="7"/>
      <c r="H240" s="7"/>
    </row>
    <row r="241">
      <c r="F241" s="7"/>
      <c r="H241" s="7"/>
    </row>
    <row r="242">
      <c r="F242" s="7"/>
      <c r="H242" s="7"/>
    </row>
    <row r="243">
      <c r="F243" s="7"/>
      <c r="H243" s="7"/>
    </row>
    <row r="244">
      <c r="F244" s="7"/>
      <c r="H244" s="7"/>
    </row>
    <row r="245">
      <c r="F245" s="7"/>
      <c r="H245" s="7"/>
    </row>
    <row r="246">
      <c r="F246" s="7"/>
      <c r="H246" s="7"/>
    </row>
    <row r="247">
      <c r="F247" s="7"/>
      <c r="H247" s="7"/>
    </row>
    <row r="248">
      <c r="F248" s="7"/>
      <c r="H248" s="7"/>
    </row>
    <row r="249">
      <c r="F249" s="7"/>
      <c r="H249" s="7"/>
    </row>
    <row r="250">
      <c r="F250" s="7"/>
      <c r="H250" s="7"/>
    </row>
    <row r="251">
      <c r="F251" s="7"/>
      <c r="H251" s="7"/>
    </row>
    <row r="252">
      <c r="F252" s="7"/>
      <c r="H252" s="7"/>
    </row>
    <row r="253">
      <c r="F253" s="7"/>
      <c r="H253" s="7"/>
    </row>
    <row r="254">
      <c r="F254" s="7"/>
      <c r="H254" s="7"/>
    </row>
    <row r="255">
      <c r="F255" s="7"/>
      <c r="H255" s="7"/>
    </row>
    <row r="256">
      <c r="F256" s="7"/>
      <c r="H256" s="7"/>
    </row>
    <row r="257">
      <c r="F257" s="7"/>
      <c r="H257" s="7"/>
    </row>
    <row r="258">
      <c r="F258" s="7"/>
      <c r="H258" s="7"/>
    </row>
    <row r="259">
      <c r="F259" s="7"/>
      <c r="H259" s="7"/>
    </row>
    <row r="260">
      <c r="F260" s="7"/>
      <c r="H260" s="7"/>
    </row>
    <row r="261">
      <c r="F261" s="7"/>
      <c r="H261" s="7"/>
    </row>
    <row r="262">
      <c r="F262" s="7"/>
      <c r="H262" s="7"/>
    </row>
    <row r="263">
      <c r="F263" s="7"/>
      <c r="H263" s="7"/>
    </row>
    <row r="264">
      <c r="F264" s="7"/>
      <c r="H264" s="7"/>
    </row>
    <row r="265">
      <c r="F265" s="7"/>
      <c r="H265" s="7"/>
    </row>
    <row r="266">
      <c r="F266" s="7"/>
      <c r="H266" s="7"/>
    </row>
    <row r="267">
      <c r="F267" s="7"/>
      <c r="H267" s="7"/>
    </row>
    <row r="268">
      <c r="F268" s="7"/>
      <c r="H268" s="7"/>
    </row>
    <row r="269">
      <c r="F269" s="7"/>
      <c r="H269" s="7"/>
    </row>
    <row r="270">
      <c r="F270" s="7"/>
      <c r="H270" s="7"/>
    </row>
    <row r="271">
      <c r="F271" s="7"/>
      <c r="H271" s="7"/>
    </row>
    <row r="272">
      <c r="F272" s="7"/>
      <c r="H272" s="7"/>
    </row>
    <row r="273">
      <c r="F273" s="7"/>
      <c r="H273" s="7"/>
    </row>
    <row r="274">
      <c r="F274" s="7"/>
      <c r="H274" s="7"/>
    </row>
    <row r="275">
      <c r="F275" s="7"/>
      <c r="H275" s="7"/>
    </row>
    <row r="276">
      <c r="F276" s="7"/>
      <c r="H276" s="7"/>
    </row>
    <row r="277">
      <c r="F277" s="7"/>
      <c r="H277" s="7"/>
    </row>
    <row r="278">
      <c r="F278" s="7"/>
      <c r="H278" s="7"/>
    </row>
    <row r="279">
      <c r="F279" s="7"/>
      <c r="H279" s="7"/>
    </row>
    <row r="280">
      <c r="F280" s="7"/>
      <c r="H280" s="7"/>
    </row>
    <row r="281">
      <c r="F281" s="7"/>
      <c r="H281" s="7"/>
    </row>
    <row r="282">
      <c r="F282" s="7"/>
      <c r="H282" s="7"/>
    </row>
    <row r="283">
      <c r="F283" s="7"/>
      <c r="H283" s="7"/>
    </row>
    <row r="284">
      <c r="F284" s="7"/>
      <c r="H284" s="7"/>
    </row>
    <row r="285">
      <c r="F285" s="7"/>
      <c r="H285" s="7"/>
    </row>
    <row r="286">
      <c r="F286" s="7"/>
      <c r="H286" s="7"/>
    </row>
    <row r="287">
      <c r="F287" s="7"/>
      <c r="H287" s="7"/>
    </row>
    <row r="288">
      <c r="F288" s="7"/>
      <c r="H288" s="7"/>
    </row>
    <row r="289">
      <c r="F289" s="7"/>
      <c r="H289" s="7"/>
    </row>
    <row r="290">
      <c r="F290" s="7"/>
      <c r="H290" s="7"/>
    </row>
    <row r="291">
      <c r="F291" s="7"/>
      <c r="H291" s="7"/>
    </row>
    <row r="292">
      <c r="F292" s="7"/>
      <c r="H292" s="7"/>
    </row>
    <row r="293">
      <c r="F293" s="7"/>
      <c r="H293" s="7"/>
    </row>
    <row r="294">
      <c r="F294" s="7"/>
      <c r="H294" s="7"/>
    </row>
    <row r="295">
      <c r="F295" s="7"/>
      <c r="H295" s="7"/>
    </row>
    <row r="296">
      <c r="F296" s="7"/>
      <c r="H296" s="7"/>
    </row>
    <row r="297">
      <c r="F297" s="7"/>
      <c r="H297" s="7"/>
    </row>
    <row r="298">
      <c r="F298" s="7"/>
      <c r="H298" s="7"/>
    </row>
    <row r="299">
      <c r="F299" s="7"/>
      <c r="H299" s="7"/>
    </row>
    <row r="300">
      <c r="F300" s="7"/>
      <c r="H300" s="7"/>
    </row>
    <row r="301">
      <c r="F301" s="7"/>
      <c r="H301" s="7"/>
    </row>
    <row r="302">
      <c r="F302" s="7"/>
      <c r="H302" s="7"/>
    </row>
    <row r="303">
      <c r="F303" s="7"/>
      <c r="H303" s="7"/>
    </row>
    <row r="304">
      <c r="F304" s="7"/>
      <c r="H304" s="7"/>
    </row>
    <row r="305">
      <c r="F305" s="7"/>
      <c r="H305" s="7"/>
    </row>
    <row r="306">
      <c r="F306" s="7"/>
      <c r="H306" s="7"/>
    </row>
    <row r="307">
      <c r="F307" s="7"/>
      <c r="H307" s="7"/>
    </row>
    <row r="308">
      <c r="F308" s="7"/>
      <c r="H308" s="7"/>
    </row>
    <row r="309">
      <c r="F309" s="7"/>
      <c r="H309" s="7"/>
    </row>
    <row r="310">
      <c r="F310" s="7"/>
      <c r="H310" s="7"/>
    </row>
    <row r="311">
      <c r="F311" s="7"/>
      <c r="H311" s="7"/>
    </row>
    <row r="312">
      <c r="F312" s="7"/>
      <c r="H312" s="7"/>
    </row>
    <row r="313">
      <c r="F313" s="7"/>
      <c r="H313" s="7"/>
    </row>
    <row r="314">
      <c r="F314" s="7"/>
      <c r="H314" s="7"/>
    </row>
    <row r="315">
      <c r="F315" s="7"/>
      <c r="H315" s="7"/>
    </row>
    <row r="316">
      <c r="F316" s="7"/>
      <c r="H316" s="7"/>
    </row>
    <row r="317">
      <c r="F317" s="7"/>
      <c r="H317" s="7"/>
    </row>
    <row r="318">
      <c r="F318" s="7"/>
      <c r="H318" s="7"/>
    </row>
    <row r="319">
      <c r="F319" s="7"/>
      <c r="H319" s="7"/>
    </row>
    <row r="320">
      <c r="F320" s="7"/>
      <c r="H320" s="7"/>
    </row>
    <row r="321">
      <c r="F321" s="7"/>
      <c r="H321" s="7"/>
    </row>
    <row r="322">
      <c r="F322" s="7"/>
      <c r="H322" s="7"/>
    </row>
    <row r="323">
      <c r="F323" s="7"/>
      <c r="H323" s="7"/>
    </row>
    <row r="324">
      <c r="F324" s="7"/>
      <c r="H324" s="7"/>
    </row>
    <row r="325">
      <c r="F325" s="7"/>
      <c r="H325" s="7"/>
    </row>
    <row r="326">
      <c r="F326" s="7"/>
      <c r="H326" s="7"/>
    </row>
    <row r="327">
      <c r="F327" s="7"/>
      <c r="H327" s="7"/>
    </row>
    <row r="328">
      <c r="F328" s="7"/>
      <c r="H328" s="7"/>
    </row>
    <row r="329">
      <c r="F329" s="7"/>
      <c r="H329" s="7"/>
    </row>
    <row r="330">
      <c r="F330" s="7"/>
      <c r="H330" s="7"/>
    </row>
    <row r="331">
      <c r="F331" s="7"/>
      <c r="H331" s="7"/>
    </row>
    <row r="332">
      <c r="F332" s="7"/>
      <c r="H332" s="7"/>
    </row>
    <row r="333">
      <c r="F333" s="7"/>
      <c r="H333" s="7"/>
    </row>
    <row r="334">
      <c r="F334" s="7"/>
      <c r="H334" s="7"/>
    </row>
    <row r="335">
      <c r="F335" s="7"/>
      <c r="H335" s="7"/>
    </row>
    <row r="336">
      <c r="F336" s="7"/>
      <c r="H336" s="7"/>
    </row>
    <row r="337">
      <c r="F337" s="7"/>
      <c r="H337" s="7"/>
    </row>
    <row r="338">
      <c r="F338" s="7"/>
      <c r="H338" s="7"/>
    </row>
    <row r="339">
      <c r="F339" s="7"/>
      <c r="H339" s="7"/>
    </row>
    <row r="340">
      <c r="F340" s="7"/>
      <c r="H340" s="7"/>
    </row>
    <row r="341">
      <c r="F341" s="7"/>
      <c r="H341" s="7"/>
    </row>
    <row r="342">
      <c r="F342" s="7"/>
      <c r="H342" s="7"/>
    </row>
    <row r="343">
      <c r="F343" s="7"/>
      <c r="H343" s="7"/>
    </row>
    <row r="344">
      <c r="F344" s="7"/>
      <c r="H344" s="7"/>
    </row>
    <row r="345">
      <c r="F345" s="7"/>
      <c r="H345" s="7"/>
    </row>
    <row r="346">
      <c r="F346" s="7"/>
      <c r="H346" s="7"/>
    </row>
    <row r="347">
      <c r="F347" s="7"/>
      <c r="H347" s="7"/>
    </row>
    <row r="348">
      <c r="F348" s="7"/>
      <c r="H348" s="7"/>
    </row>
    <row r="349">
      <c r="F349" s="7"/>
      <c r="H349" s="7"/>
    </row>
    <row r="350">
      <c r="F350" s="7"/>
      <c r="H350" s="7"/>
    </row>
    <row r="351">
      <c r="F351" s="7"/>
      <c r="H351" s="7"/>
    </row>
    <row r="352">
      <c r="F352" s="7"/>
      <c r="H352" s="7"/>
    </row>
    <row r="353">
      <c r="F353" s="7"/>
      <c r="H353" s="7"/>
    </row>
    <row r="354">
      <c r="F354" s="7"/>
      <c r="H354" s="7"/>
    </row>
    <row r="355">
      <c r="F355" s="7"/>
      <c r="H355" s="7"/>
    </row>
    <row r="356">
      <c r="F356" s="7"/>
      <c r="H356" s="7"/>
    </row>
    <row r="357">
      <c r="F357" s="7"/>
      <c r="H357" s="7"/>
    </row>
    <row r="358">
      <c r="F358" s="7"/>
      <c r="H358" s="7"/>
    </row>
    <row r="359">
      <c r="F359" s="7"/>
      <c r="H359" s="7"/>
    </row>
    <row r="360">
      <c r="F360" s="7"/>
      <c r="H360" s="7"/>
    </row>
    <row r="361">
      <c r="F361" s="7"/>
      <c r="H361" s="7"/>
    </row>
    <row r="362">
      <c r="F362" s="7"/>
      <c r="H362" s="7"/>
    </row>
    <row r="363">
      <c r="F363" s="7"/>
      <c r="H363" s="7"/>
    </row>
    <row r="364">
      <c r="F364" s="7"/>
      <c r="H364" s="7"/>
    </row>
    <row r="365">
      <c r="F365" s="7"/>
      <c r="H365" s="7"/>
    </row>
    <row r="366">
      <c r="F366" s="7"/>
      <c r="H366" s="7"/>
    </row>
    <row r="367">
      <c r="F367" s="7"/>
      <c r="H367" s="7"/>
    </row>
    <row r="368">
      <c r="F368" s="7"/>
      <c r="H368" s="7"/>
    </row>
    <row r="369">
      <c r="F369" s="7"/>
      <c r="H369" s="7"/>
    </row>
    <row r="370">
      <c r="F370" s="7"/>
      <c r="H370" s="7"/>
    </row>
    <row r="371">
      <c r="F371" s="7"/>
      <c r="H371" s="7"/>
    </row>
    <row r="372">
      <c r="F372" s="7"/>
      <c r="H372" s="7"/>
    </row>
    <row r="373">
      <c r="F373" s="7"/>
      <c r="H373" s="7"/>
    </row>
    <row r="374">
      <c r="F374" s="7"/>
      <c r="H374" s="7"/>
    </row>
    <row r="375">
      <c r="F375" s="7"/>
      <c r="H375" s="7"/>
    </row>
    <row r="376">
      <c r="F376" s="7"/>
      <c r="H376" s="7"/>
    </row>
    <row r="377">
      <c r="F377" s="7"/>
      <c r="H377" s="7"/>
    </row>
    <row r="378">
      <c r="F378" s="7"/>
      <c r="H378" s="7"/>
    </row>
    <row r="379">
      <c r="F379" s="7"/>
      <c r="H379" s="7"/>
    </row>
    <row r="380">
      <c r="F380" s="7"/>
      <c r="H380" s="7"/>
    </row>
    <row r="381">
      <c r="F381" s="7"/>
      <c r="H381" s="7"/>
    </row>
    <row r="382">
      <c r="F382" s="7"/>
      <c r="H382" s="7"/>
    </row>
    <row r="383">
      <c r="F383" s="7"/>
      <c r="H383" s="7"/>
    </row>
    <row r="384">
      <c r="F384" s="7"/>
      <c r="H384" s="7"/>
    </row>
    <row r="385">
      <c r="F385" s="7"/>
      <c r="H385" s="7"/>
    </row>
    <row r="386">
      <c r="F386" s="7"/>
      <c r="H386" s="7"/>
    </row>
    <row r="387">
      <c r="F387" s="7"/>
      <c r="H387" s="7"/>
    </row>
    <row r="388">
      <c r="F388" s="7"/>
      <c r="H388" s="7"/>
    </row>
    <row r="389">
      <c r="F389" s="7"/>
      <c r="H389" s="7"/>
    </row>
    <row r="390">
      <c r="F390" s="7"/>
      <c r="H390" s="7"/>
    </row>
    <row r="391">
      <c r="F391" s="7"/>
      <c r="H391" s="7"/>
    </row>
    <row r="392">
      <c r="F392" s="7"/>
      <c r="H392" s="7"/>
    </row>
    <row r="393">
      <c r="F393" s="7"/>
      <c r="H393" s="7"/>
    </row>
    <row r="394">
      <c r="F394" s="7"/>
      <c r="H394" s="7"/>
    </row>
    <row r="395">
      <c r="F395" s="7"/>
      <c r="H395" s="7"/>
    </row>
    <row r="396">
      <c r="F396" s="7"/>
      <c r="H396" s="7"/>
    </row>
    <row r="397">
      <c r="F397" s="7"/>
      <c r="H397" s="7"/>
    </row>
    <row r="398">
      <c r="F398" s="7"/>
      <c r="H398" s="7"/>
    </row>
    <row r="399">
      <c r="F399" s="7"/>
      <c r="H399" s="7"/>
    </row>
    <row r="400">
      <c r="F400" s="7"/>
      <c r="H400" s="7"/>
    </row>
    <row r="401">
      <c r="F401" s="7"/>
      <c r="H401" s="7"/>
    </row>
    <row r="402">
      <c r="F402" s="7"/>
      <c r="H402" s="7"/>
    </row>
    <row r="403">
      <c r="F403" s="7"/>
      <c r="H403" s="7"/>
    </row>
    <row r="404">
      <c r="F404" s="7"/>
      <c r="H404" s="7"/>
    </row>
    <row r="405">
      <c r="F405" s="7"/>
      <c r="H405" s="7"/>
    </row>
    <row r="406">
      <c r="F406" s="7"/>
      <c r="H406" s="7"/>
    </row>
    <row r="407">
      <c r="F407" s="7"/>
      <c r="H407" s="7"/>
    </row>
    <row r="408">
      <c r="F408" s="7"/>
      <c r="H408" s="7"/>
    </row>
    <row r="409">
      <c r="F409" s="7"/>
      <c r="H409" s="7"/>
    </row>
    <row r="410">
      <c r="F410" s="7"/>
      <c r="H410" s="7"/>
    </row>
    <row r="411">
      <c r="F411" s="7"/>
      <c r="H411" s="7"/>
    </row>
    <row r="412">
      <c r="F412" s="7"/>
      <c r="H412" s="7"/>
    </row>
    <row r="413">
      <c r="F413" s="7"/>
      <c r="H413" s="7"/>
    </row>
    <row r="414">
      <c r="F414" s="7"/>
      <c r="H414" s="7"/>
    </row>
    <row r="415">
      <c r="F415" s="7"/>
      <c r="H415" s="7"/>
    </row>
    <row r="416">
      <c r="F416" s="7"/>
      <c r="H416" s="7"/>
    </row>
    <row r="417">
      <c r="F417" s="7"/>
      <c r="H417" s="7"/>
    </row>
    <row r="418">
      <c r="F418" s="7"/>
      <c r="H418" s="7"/>
    </row>
    <row r="419">
      <c r="F419" s="7"/>
      <c r="H419" s="7"/>
    </row>
    <row r="420">
      <c r="F420" s="7"/>
      <c r="H420" s="7"/>
    </row>
    <row r="421">
      <c r="F421" s="7"/>
      <c r="H421" s="7"/>
    </row>
    <row r="422">
      <c r="F422" s="7"/>
      <c r="H422" s="7"/>
    </row>
    <row r="423">
      <c r="F423" s="7"/>
      <c r="H423" s="7"/>
    </row>
    <row r="424">
      <c r="F424" s="7"/>
      <c r="H424" s="7"/>
    </row>
    <row r="425">
      <c r="F425" s="7"/>
      <c r="H425" s="7"/>
    </row>
    <row r="426">
      <c r="F426" s="7"/>
      <c r="H426" s="7"/>
    </row>
    <row r="427">
      <c r="F427" s="7"/>
      <c r="H427" s="7"/>
    </row>
    <row r="428">
      <c r="F428" s="7"/>
      <c r="H428" s="7"/>
    </row>
    <row r="429">
      <c r="F429" s="7"/>
      <c r="H429" s="7"/>
    </row>
    <row r="430">
      <c r="F430" s="7"/>
      <c r="H430" s="7"/>
    </row>
    <row r="431">
      <c r="F431" s="7"/>
      <c r="H431" s="7"/>
    </row>
    <row r="432">
      <c r="F432" s="7"/>
      <c r="H432" s="7"/>
    </row>
    <row r="433">
      <c r="F433" s="7"/>
      <c r="H433" s="7"/>
    </row>
    <row r="434">
      <c r="F434" s="7"/>
      <c r="H434" s="7"/>
    </row>
    <row r="435">
      <c r="F435" s="7"/>
      <c r="H435" s="7"/>
    </row>
    <row r="436">
      <c r="F436" s="7"/>
      <c r="H436" s="7"/>
    </row>
    <row r="437">
      <c r="F437" s="7"/>
      <c r="H437" s="7"/>
    </row>
    <row r="438">
      <c r="F438" s="7"/>
      <c r="H438" s="7"/>
    </row>
    <row r="439">
      <c r="F439" s="7"/>
      <c r="H439" s="7"/>
    </row>
    <row r="440">
      <c r="F440" s="7"/>
      <c r="H440" s="7"/>
    </row>
    <row r="441">
      <c r="F441" s="7"/>
      <c r="H441" s="7"/>
    </row>
    <row r="442">
      <c r="F442" s="7"/>
      <c r="H442" s="7"/>
    </row>
    <row r="443">
      <c r="F443" s="7"/>
      <c r="H443" s="7"/>
    </row>
    <row r="444">
      <c r="F444" s="7"/>
      <c r="H444" s="7"/>
    </row>
    <row r="445">
      <c r="F445" s="7"/>
      <c r="H445" s="7"/>
    </row>
    <row r="446">
      <c r="F446" s="7"/>
      <c r="H446" s="7"/>
    </row>
    <row r="447">
      <c r="F447" s="7"/>
      <c r="H447" s="7"/>
    </row>
    <row r="448">
      <c r="F448" s="7"/>
      <c r="H448" s="7"/>
    </row>
    <row r="449">
      <c r="F449" s="7"/>
      <c r="H449" s="7"/>
    </row>
    <row r="450">
      <c r="F450" s="7"/>
      <c r="H450" s="7"/>
    </row>
    <row r="451">
      <c r="F451" s="7"/>
      <c r="H451" s="7"/>
    </row>
    <row r="452">
      <c r="F452" s="7"/>
      <c r="H452" s="7"/>
    </row>
    <row r="453">
      <c r="F453" s="7"/>
      <c r="H453" s="7"/>
    </row>
    <row r="454">
      <c r="F454" s="7"/>
      <c r="H454" s="7"/>
    </row>
    <row r="455">
      <c r="F455" s="7"/>
      <c r="H455" s="7"/>
    </row>
    <row r="456">
      <c r="F456" s="7"/>
      <c r="H456" s="7"/>
    </row>
    <row r="457">
      <c r="F457" s="7"/>
      <c r="H457" s="7"/>
    </row>
    <row r="458">
      <c r="F458" s="7"/>
      <c r="H458" s="7"/>
    </row>
    <row r="459">
      <c r="F459" s="7"/>
      <c r="H459" s="7"/>
    </row>
    <row r="460">
      <c r="F460" s="7"/>
      <c r="H460" s="7"/>
    </row>
    <row r="461">
      <c r="F461" s="7"/>
      <c r="H461" s="7"/>
    </row>
    <row r="462">
      <c r="F462" s="7"/>
      <c r="H462" s="7"/>
    </row>
    <row r="463">
      <c r="F463" s="7"/>
      <c r="H463" s="7"/>
    </row>
    <row r="464">
      <c r="F464" s="7"/>
      <c r="H464" s="7"/>
    </row>
    <row r="465">
      <c r="F465" s="7"/>
      <c r="H465" s="7"/>
    </row>
    <row r="466">
      <c r="F466" s="7"/>
      <c r="H466" s="7"/>
    </row>
    <row r="467">
      <c r="F467" s="7"/>
      <c r="H467" s="7"/>
    </row>
    <row r="468">
      <c r="F468" s="7"/>
      <c r="H468" s="7"/>
    </row>
    <row r="469">
      <c r="F469" s="7"/>
      <c r="H469" s="7"/>
    </row>
    <row r="470">
      <c r="F470" s="7"/>
      <c r="H470" s="7"/>
    </row>
    <row r="471">
      <c r="F471" s="7"/>
      <c r="H471" s="7"/>
    </row>
    <row r="472">
      <c r="F472" s="7"/>
      <c r="H472" s="7"/>
    </row>
    <row r="473">
      <c r="F473" s="7"/>
      <c r="H473" s="7"/>
    </row>
    <row r="474">
      <c r="F474" s="7"/>
      <c r="H474" s="7"/>
    </row>
    <row r="475">
      <c r="F475" s="7"/>
      <c r="H475" s="7"/>
    </row>
    <row r="476">
      <c r="F476" s="7"/>
      <c r="H476" s="7"/>
    </row>
    <row r="477">
      <c r="F477" s="7"/>
      <c r="H477" s="7"/>
    </row>
    <row r="478">
      <c r="F478" s="7"/>
      <c r="H478" s="7"/>
    </row>
    <row r="479">
      <c r="F479" s="7"/>
      <c r="H479" s="7"/>
    </row>
    <row r="480">
      <c r="F480" s="7"/>
      <c r="H480" s="7"/>
    </row>
    <row r="481">
      <c r="F481" s="7"/>
      <c r="H481" s="7"/>
    </row>
    <row r="482">
      <c r="F482" s="7"/>
      <c r="H482" s="7"/>
    </row>
    <row r="483">
      <c r="F483" s="7"/>
      <c r="H483" s="7"/>
    </row>
    <row r="484">
      <c r="F484" s="7"/>
      <c r="H484" s="7"/>
    </row>
    <row r="485">
      <c r="F485" s="7"/>
      <c r="H485" s="7"/>
    </row>
    <row r="486">
      <c r="F486" s="7"/>
      <c r="H486" s="7"/>
    </row>
    <row r="487">
      <c r="F487" s="7"/>
      <c r="H487" s="7"/>
    </row>
    <row r="488">
      <c r="F488" s="7"/>
      <c r="H488" s="7"/>
    </row>
    <row r="489">
      <c r="F489" s="7"/>
      <c r="H489" s="7"/>
    </row>
    <row r="490">
      <c r="F490" s="7"/>
      <c r="H490" s="7"/>
    </row>
    <row r="491">
      <c r="F491" s="7"/>
      <c r="H491" s="7"/>
    </row>
    <row r="492">
      <c r="F492" s="7"/>
      <c r="H492" s="7"/>
    </row>
    <row r="493">
      <c r="F493" s="7"/>
      <c r="H493" s="7"/>
    </row>
    <row r="494">
      <c r="F494" s="7"/>
      <c r="H494" s="7"/>
    </row>
    <row r="495">
      <c r="F495" s="7"/>
      <c r="H495" s="7"/>
    </row>
    <row r="496">
      <c r="F496" s="7"/>
      <c r="H496" s="7"/>
    </row>
    <row r="497">
      <c r="F497" s="7"/>
      <c r="H497" s="7"/>
    </row>
    <row r="498">
      <c r="F498" s="7"/>
      <c r="H498" s="7"/>
    </row>
    <row r="499">
      <c r="F499" s="7"/>
      <c r="H499" s="7"/>
    </row>
    <row r="500">
      <c r="F500" s="7"/>
      <c r="H500" s="7"/>
    </row>
    <row r="501">
      <c r="F501" s="7"/>
      <c r="H501" s="7"/>
    </row>
    <row r="502">
      <c r="F502" s="7"/>
      <c r="H502" s="7"/>
    </row>
    <row r="503">
      <c r="F503" s="7"/>
      <c r="H503" s="7"/>
    </row>
    <row r="504">
      <c r="F504" s="7"/>
      <c r="H504" s="7"/>
    </row>
    <row r="505">
      <c r="F505" s="7"/>
      <c r="H505" s="7"/>
    </row>
    <row r="506">
      <c r="F506" s="7"/>
      <c r="H506" s="7"/>
    </row>
    <row r="507">
      <c r="F507" s="7"/>
      <c r="H507" s="7"/>
    </row>
    <row r="508">
      <c r="F508" s="7"/>
      <c r="H508" s="7"/>
    </row>
    <row r="509">
      <c r="F509" s="7"/>
      <c r="H509" s="7"/>
    </row>
    <row r="510">
      <c r="F510" s="7"/>
      <c r="H510" s="7"/>
    </row>
    <row r="511">
      <c r="F511" s="7"/>
      <c r="H511" s="7"/>
    </row>
    <row r="512">
      <c r="F512" s="7"/>
      <c r="H512" s="7"/>
    </row>
    <row r="513">
      <c r="F513" s="7"/>
      <c r="H513" s="7"/>
    </row>
    <row r="514">
      <c r="F514" s="7"/>
      <c r="H514" s="7"/>
    </row>
    <row r="515">
      <c r="F515" s="7"/>
      <c r="H515" s="7"/>
    </row>
    <row r="516">
      <c r="F516" s="7"/>
      <c r="H516" s="7"/>
    </row>
    <row r="517">
      <c r="F517" s="7"/>
      <c r="H517" s="7"/>
    </row>
    <row r="518">
      <c r="F518" s="7"/>
      <c r="H518" s="7"/>
    </row>
    <row r="519">
      <c r="F519" s="7"/>
      <c r="H519" s="7"/>
    </row>
    <row r="520">
      <c r="F520" s="7"/>
      <c r="H520" s="7"/>
    </row>
    <row r="521">
      <c r="F521" s="7"/>
      <c r="H521" s="7"/>
    </row>
    <row r="522">
      <c r="F522" s="7"/>
      <c r="H522" s="7"/>
    </row>
    <row r="523">
      <c r="F523" s="7"/>
      <c r="H523" s="7"/>
    </row>
    <row r="524">
      <c r="F524" s="7"/>
      <c r="H524" s="7"/>
    </row>
    <row r="525">
      <c r="F525" s="7"/>
      <c r="H525" s="7"/>
    </row>
    <row r="526">
      <c r="F526" s="7"/>
      <c r="H526" s="7"/>
    </row>
    <row r="527">
      <c r="F527" s="7"/>
      <c r="H527" s="7"/>
    </row>
    <row r="528">
      <c r="F528" s="7"/>
      <c r="H528" s="7"/>
    </row>
    <row r="529">
      <c r="F529" s="7"/>
      <c r="H529" s="7"/>
    </row>
    <row r="530">
      <c r="F530" s="7"/>
      <c r="H530" s="7"/>
    </row>
    <row r="531">
      <c r="F531" s="7"/>
      <c r="H531" s="7"/>
    </row>
    <row r="532">
      <c r="F532" s="7"/>
      <c r="H532" s="7"/>
    </row>
    <row r="533">
      <c r="F533" s="7"/>
      <c r="H533" s="7"/>
    </row>
    <row r="534">
      <c r="F534" s="7"/>
      <c r="H534" s="7"/>
    </row>
    <row r="535">
      <c r="F535" s="7"/>
      <c r="H535" s="7"/>
    </row>
    <row r="536">
      <c r="F536" s="7"/>
      <c r="H536" s="7"/>
    </row>
    <row r="537">
      <c r="F537" s="7"/>
      <c r="H537" s="7"/>
    </row>
    <row r="538">
      <c r="F538" s="7"/>
      <c r="H538" s="7"/>
    </row>
    <row r="539">
      <c r="F539" s="7"/>
      <c r="H539" s="7"/>
    </row>
    <row r="540">
      <c r="F540" s="7"/>
      <c r="H540" s="7"/>
    </row>
    <row r="541">
      <c r="F541" s="7"/>
      <c r="H541" s="7"/>
    </row>
    <row r="542">
      <c r="F542" s="7"/>
      <c r="H542" s="7"/>
    </row>
    <row r="543">
      <c r="F543" s="7"/>
      <c r="H543" s="7"/>
    </row>
    <row r="544">
      <c r="F544" s="7"/>
      <c r="H544" s="7"/>
    </row>
    <row r="545">
      <c r="F545" s="7"/>
      <c r="H545" s="7"/>
    </row>
    <row r="546">
      <c r="F546" s="7"/>
      <c r="H546" s="7"/>
    </row>
    <row r="547">
      <c r="F547" s="7"/>
      <c r="H547" s="7"/>
    </row>
    <row r="548">
      <c r="F548" s="7"/>
      <c r="H548" s="7"/>
    </row>
    <row r="549">
      <c r="F549" s="7"/>
      <c r="H549" s="7"/>
    </row>
    <row r="550">
      <c r="F550" s="7"/>
      <c r="H550" s="7"/>
    </row>
    <row r="551">
      <c r="F551" s="7"/>
      <c r="H551" s="7"/>
    </row>
    <row r="552">
      <c r="F552" s="7"/>
      <c r="H552" s="7"/>
    </row>
    <row r="553">
      <c r="F553" s="7"/>
      <c r="H553" s="7"/>
    </row>
    <row r="554">
      <c r="F554" s="7"/>
      <c r="H554" s="7"/>
    </row>
    <row r="555">
      <c r="F555" s="7"/>
      <c r="H555" s="7"/>
    </row>
    <row r="556">
      <c r="F556" s="7"/>
      <c r="H556" s="7"/>
    </row>
    <row r="557">
      <c r="F557" s="7"/>
      <c r="H557" s="7"/>
    </row>
    <row r="558">
      <c r="F558" s="7"/>
      <c r="H558" s="7"/>
    </row>
    <row r="559">
      <c r="F559" s="7"/>
      <c r="H559" s="7"/>
    </row>
    <row r="560">
      <c r="F560" s="7"/>
      <c r="H560" s="7"/>
    </row>
    <row r="561">
      <c r="F561" s="7"/>
      <c r="H561" s="7"/>
    </row>
    <row r="562">
      <c r="F562" s="7"/>
      <c r="H562" s="7"/>
    </row>
    <row r="563">
      <c r="F563" s="7"/>
      <c r="H563" s="7"/>
    </row>
    <row r="564">
      <c r="F564" s="7"/>
      <c r="H564" s="7"/>
    </row>
    <row r="565">
      <c r="F565" s="7"/>
      <c r="H565" s="7"/>
    </row>
    <row r="566">
      <c r="F566" s="7"/>
      <c r="H566" s="7"/>
    </row>
    <row r="567">
      <c r="F567" s="7"/>
      <c r="H567" s="7"/>
    </row>
    <row r="568">
      <c r="F568" s="7"/>
      <c r="H568" s="7"/>
    </row>
    <row r="569">
      <c r="F569" s="7"/>
      <c r="H569" s="7"/>
    </row>
    <row r="570">
      <c r="F570" s="7"/>
      <c r="H570" s="7"/>
    </row>
    <row r="571">
      <c r="F571" s="7"/>
      <c r="H571" s="7"/>
    </row>
    <row r="572">
      <c r="F572" s="7"/>
      <c r="H572" s="7"/>
    </row>
    <row r="573">
      <c r="F573" s="7"/>
      <c r="H573" s="7"/>
    </row>
    <row r="574">
      <c r="F574" s="7"/>
      <c r="H574" s="7"/>
    </row>
    <row r="575">
      <c r="F575" s="7"/>
      <c r="H575" s="7"/>
    </row>
    <row r="576">
      <c r="F576" s="7"/>
      <c r="H576" s="7"/>
    </row>
    <row r="577">
      <c r="F577" s="7"/>
      <c r="H577" s="7"/>
    </row>
    <row r="578">
      <c r="F578" s="7"/>
      <c r="H578" s="7"/>
    </row>
    <row r="579">
      <c r="F579" s="7"/>
      <c r="H579" s="7"/>
    </row>
    <row r="580">
      <c r="F580" s="7"/>
      <c r="H580" s="7"/>
    </row>
    <row r="581">
      <c r="F581" s="7"/>
      <c r="H581" s="7"/>
    </row>
    <row r="582">
      <c r="F582" s="7"/>
      <c r="H582" s="7"/>
    </row>
    <row r="583">
      <c r="F583" s="7"/>
      <c r="H583" s="7"/>
    </row>
    <row r="584">
      <c r="F584" s="7"/>
      <c r="H584" s="7"/>
    </row>
    <row r="585">
      <c r="F585" s="7"/>
      <c r="H585" s="7"/>
    </row>
    <row r="586">
      <c r="F586" s="7"/>
      <c r="H586" s="7"/>
    </row>
    <row r="587">
      <c r="F587" s="7"/>
      <c r="H587" s="7"/>
    </row>
    <row r="588">
      <c r="F588" s="7"/>
      <c r="H588" s="7"/>
    </row>
    <row r="589">
      <c r="F589" s="7"/>
      <c r="H589" s="7"/>
    </row>
    <row r="590">
      <c r="F590" s="7"/>
      <c r="H590" s="7"/>
    </row>
    <row r="591">
      <c r="F591" s="7"/>
      <c r="H591" s="7"/>
    </row>
    <row r="592">
      <c r="F592" s="7"/>
      <c r="H592" s="7"/>
    </row>
    <row r="593">
      <c r="F593" s="7"/>
      <c r="H593" s="7"/>
    </row>
    <row r="594">
      <c r="F594" s="7"/>
      <c r="H594" s="7"/>
    </row>
    <row r="595">
      <c r="F595" s="7"/>
      <c r="H595" s="7"/>
    </row>
    <row r="596">
      <c r="F596" s="7"/>
      <c r="H596" s="7"/>
    </row>
    <row r="597">
      <c r="F597" s="7"/>
      <c r="H597" s="7"/>
    </row>
    <row r="598">
      <c r="F598" s="7"/>
      <c r="H598" s="7"/>
    </row>
    <row r="599">
      <c r="F599" s="7"/>
      <c r="H599" s="7"/>
    </row>
    <row r="600">
      <c r="F600" s="7"/>
      <c r="H600" s="7"/>
    </row>
    <row r="601">
      <c r="F601" s="7"/>
      <c r="H601" s="7"/>
    </row>
    <row r="602">
      <c r="F602" s="7"/>
      <c r="H602" s="7"/>
    </row>
    <row r="603">
      <c r="F603" s="7"/>
      <c r="H603" s="7"/>
    </row>
    <row r="604">
      <c r="F604" s="7"/>
      <c r="H604" s="7"/>
    </row>
    <row r="605">
      <c r="F605" s="7"/>
      <c r="H605" s="7"/>
    </row>
    <row r="606">
      <c r="F606" s="7"/>
      <c r="H606" s="7"/>
    </row>
    <row r="607">
      <c r="F607" s="7"/>
      <c r="H607" s="7"/>
    </row>
    <row r="608">
      <c r="F608" s="7"/>
      <c r="H608" s="7"/>
    </row>
    <row r="609">
      <c r="F609" s="7"/>
      <c r="H609" s="7"/>
    </row>
    <row r="610">
      <c r="F610" s="7"/>
      <c r="H610" s="7"/>
    </row>
    <row r="611">
      <c r="F611" s="7"/>
      <c r="H611" s="7"/>
    </row>
    <row r="612">
      <c r="F612" s="7"/>
      <c r="H612" s="7"/>
    </row>
    <row r="613">
      <c r="F613" s="7"/>
      <c r="H613" s="7"/>
    </row>
    <row r="614">
      <c r="F614" s="7"/>
      <c r="H614" s="7"/>
    </row>
    <row r="615">
      <c r="F615" s="7"/>
      <c r="H615" s="7"/>
    </row>
    <row r="616">
      <c r="F616" s="7"/>
      <c r="H616" s="7"/>
    </row>
    <row r="617">
      <c r="F617" s="7"/>
      <c r="H617" s="7"/>
    </row>
    <row r="618">
      <c r="F618" s="7"/>
      <c r="H618" s="7"/>
    </row>
    <row r="619">
      <c r="F619" s="7"/>
      <c r="H619" s="7"/>
    </row>
    <row r="620">
      <c r="F620" s="7"/>
      <c r="H620" s="7"/>
    </row>
    <row r="621">
      <c r="F621" s="7"/>
      <c r="H621" s="7"/>
    </row>
    <row r="622">
      <c r="F622" s="7"/>
      <c r="H622" s="7"/>
    </row>
    <row r="623">
      <c r="F623" s="7"/>
      <c r="H623" s="7"/>
    </row>
    <row r="624">
      <c r="F624" s="7"/>
      <c r="H624" s="7"/>
    </row>
    <row r="625">
      <c r="F625" s="7"/>
      <c r="H625" s="7"/>
    </row>
    <row r="626">
      <c r="F626" s="7"/>
      <c r="H626" s="7"/>
    </row>
    <row r="627">
      <c r="F627" s="7"/>
      <c r="H627" s="7"/>
    </row>
    <row r="628">
      <c r="F628" s="7"/>
      <c r="H628" s="7"/>
    </row>
    <row r="629">
      <c r="F629" s="7"/>
      <c r="H629" s="7"/>
    </row>
    <row r="630">
      <c r="F630" s="7"/>
      <c r="H630" s="7"/>
    </row>
    <row r="631">
      <c r="F631" s="7"/>
      <c r="H631" s="7"/>
    </row>
    <row r="632">
      <c r="F632" s="7"/>
      <c r="H632" s="7"/>
    </row>
    <row r="633">
      <c r="F633" s="7"/>
      <c r="H633" s="7"/>
    </row>
    <row r="634">
      <c r="F634" s="7"/>
      <c r="H634" s="7"/>
    </row>
    <row r="635">
      <c r="F635" s="7"/>
      <c r="H635" s="7"/>
    </row>
    <row r="636">
      <c r="F636" s="7"/>
      <c r="H636" s="7"/>
    </row>
    <row r="637">
      <c r="F637" s="7"/>
      <c r="H637" s="7"/>
    </row>
    <row r="638">
      <c r="F638" s="7"/>
      <c r="H638" s="7"/>
    </row>
    <row r="639">
      <c r="F639" s="7"/>
      <c r="H639" s="7"/>
    </row>
    <row r="640">
      <c r="F640" s="7"/>
      <c r="H640" s="7"/>
    </row>
    <row r="641">
      <c r="F641" s="7"/>
      <c r="H641" s="7"/>
    </row>
    <row r="642">
      <c r="F642" s="7"/>
      <c r="H642" s="7"/>
    </row>
    <row r="643">
      <c r="F643" s="7"/>
      <c r="H643" s="7"/>
    </row>
    <row r="644">
      <c r="F644" s="7"/>
      <c r="H644" s="7"/>
    </row>
    <row r="645">
      <c r="F645" s="7"/>
      <c r="H645" s="7"/>
    </row>
    <row r="646">
      <c r="F646" s="7"/>
      <c r="H646" s="7"/>
    </row>
    <row r="647">
      <c r="F647" s="7"/>
      <c r="H647" s="7"/>
    </row>
    <row r="648">
      <c r="F648" s="7"/>
      <c r="H648" s="7"/>
    </row>
    <row r="649">
      <c r="F649" s="7"/>
      <c r="H649" s="7"/>
    </row>
    <row r="650">
      <c r="F650" s="7"/>
      <c r="H650" s="7"/>
    </row>
    <row r="651">
      <c r="F651" s="7"/>
      <c r="H651" s="7"/>
    </row>
    <row r="652">
      <c r="F652" s="7"/>
      <c r="H652" s="7"/>
    </row>
    <row r="653">
      <c r="F653" s="7"/>
      <c r="H653" s="7"/>
    </row>
    <row r="654">
      <c r="F654" s="7"/>
      <c r="H654" s="7"/>
    </row>
    <row r="655">
      <c r="F655" s="7"/>
      <c r="H655" s="7"/>
    </row>
    <row r="656">
      <c r="F656" s="7"/>
      <c r="H656" s="7"/>
    </row>
    <row r="657">
      <c r="F657" s="7"/>
      <c r="H657" s="7"/>
    </row>
    <row r="658">
      <c r="F658" s="7"/>
      <c r="H658" s="7"/>
    </row>
    <row r="659">
      <c r="F659" s="7"/>
      <c r="H659" s="7"/>
    </row>
    <row r="660">
      <c r="F660" s="7"/>
      <c r="H660" s="7"/>
    </row>
    <row r="661">
      <c r="F661" s="7"/>
      <c r="H661" s="7"/>
    </row>
    <row r="662">
      <c r="F662" s="7"/>
      <c r="H662" s="7"/>
    </row>
    <row r="663">
      <c r="F663" s="7"/>
      <c r="H663" s="7"/>
    </row>
    <row r="664">
      <c r="F664" s="7"/>
      <c r="H664" s="7"/>
    </row>
    <row r="665">
      <c r="F665" s="7"/>
      <c r="H665" s="7"/>
    </row>
    <row r="666">
      <c r="F666" s="7"/>
      <c r="H666" s="7"/>
    </row>
    <row r="667">
      <c r="F667" s="7"/>
      <c r="H667" s="7"/>
    </row>
    <row r="668">
      <c r="F668" s="7"/>
      <c r="H668" s="7"/>
    </row>
    <row r="669">
      <c r="F669" s="7"/>
      <c r="H669" s="7"/>
    </row>
    <row r="670">
      <c r="F670" s="7"/>
      <c r="H670" s="7"/>
    </row>
    <row r="671">
      <c r="F671" s="7"/>
      <c r="H671" s="7"/>
    </row>
    <row r="672">
      <c r="F672" s="7"/>
      <c r="H672" s="7"/>
    </row>
    <row r="673">
      <c r="F673" s="7"/>
      <c r="H673" s="7"/>
    </row>
    <row r="674">
      <c r="F674" s="7"/>
      <c r="H674" s="7"/>
    </row>
    <row r="675">
      <c r="F675" s="7"/>
      <c r="H675" s="7"/>
    </row>
    <row r="676">
      <c r="F676" s="7"/>
      <c r="H676" s="7"/>
    </row>
    <row r="677">
      <c r="F677" s="7"/>
      <c r="H677" s="7"/>
    </row>
    <row r="678">
      <c r="F678" s="7"/>
      <c r="H678" s="7"/>
    </row>
    <row r="679">
      <c r="F679" s="7"/>
      <c r="H679" s="7"/>
    </row>
    <row r="680">
      <c r="F680" s="7"/>
      <c r="H680" s="7"/>
    </row>
    <row r="681">
      <c r="F681" s="7"/>
      <c r="H681" s="7"/>
    </row>
    <row r="682">
      <c r="F682" s="7"/>
      <c r="H682" s="7"/>
    </row>
    <row r="683">
      <c r="F683" s="7"/>
      <c r="H683" s="7"/>
    </row>
    <row r="684">
      <c r="F684" s="7"/>
      <c r="H684" s="7"/>
    </row>
    <row r="685">
      <c r="F685" s="7"/>
      <c r="H685" s="7"/>
    </row>
    <row r="686">
      <c r="F686" s="7"/>
      <c r="H686" s="7"/>
    </row>
    <row r="687">
      <c r="F687" s="7"/>
      <c r="H687" s="7"/>
    </row>
    <row r="688">
      <c r="F688" s="7"/>
      <c r="H688" s="7"/>
    </row>
    <row r="689">
      <c r="F689" s="7"/>
      <c r="H689" s="7"/>
    </row>
    <row r="690">
      <c r="F690" s="7"/>
      <c r="H690" s="7"/>
    </row>
    <row r="691">
      <c r="F691" s="7"/>
      <c r="H691" s="7"/>
    </row>
    <row r="692">
      <c r="F692" s="7"/>
      <c r="H692" s="7"/>
    </row>
    <row r="693">
      <c r="F693" s="7"/>
      <c r="H693" s="7"/>
    </row>
    <row r="694">
      <c r="F694" s="7"/>
      <c r="H694" s="7"/>
    </row>
    <row r="695">
      <c r="F695" s="7"/>
      <c r="H695" s="7"/>
    </row>
    <row r="696">
      <c r="F696" s="7"/>
      <c r="H696" s="7"/>
    </row>
    <row r="697">
      <c r="F697" s="7"/>
      <c r="H697" s="7"/>
    </row>
    <row r="698">
      <c r="F698" s="7"/>
      <c r="H698" s="7"/>
    </row>
    <row r="699">
      <c r="F699" s="7"/>
      <c r="H699" s="7"/>
    </row>
    <row r="700">
      <c r="F700" s="7"/>
      <c r="H700" s="7"/>
    </row>
    <row r="701">
      <c r="F701" s="7"/>
      <c r="H701" s="7"/>
    </row>
    <row r="702">
      <c r="F702" s="7"/>
      <c r="H702" s="7"/>
    </row>
    <row r="703">
      <c r="F703" s="7"/>
      <c r="H703" s="7"/>
    </row>
    <row r="704">
      <c r="F704" s="7"/>
      <c r="H704" s="7"/>
    </row>
    <row r="705">
      <c r="F705" s="7"/>
      <c r="H705" s="7"/>
    </row>
    <row r="706">
      <c r="F706" s="7"/>
      <c r="H706" s="7"/>
    </row>
    <row r="707">
      <c r="F707" s="7"/>
      <c r="H707" s="7"/>
    </row>
    <row r="708">
      <c r="F708" s="7"/>
      <c r="H708" s="7"/>
    </row>
    <row r="709">
      <c r="F709" s="7"/>
      <c r="H709" s="7"/>
    </row>
    <row r="710">
      <c r="F710" s="7"/>
      <c r="H710" s="7"/>
    </row>
    <row r="711">
      <c r="F711" s="7"/>
      <c r="H711" s="7"/>
    </row>
    <row r="712">
      <c r="F712" s="7"/>
      <c r="H712" s="7"/>
    </row>
    <row r="713">
      <c r="F713" s="7"/>
      <c r="H713" s="7"/>
    </row>
    <row r="714">
      <c r="F714" s="7"/>
      <c r="H714" s="7"/>
    </row>
    <row r="715">
      <c r="F715" s="7"/>
      <c r="H715" s="7"/>
    </row>
    <row r="716">
      <c r="F716" s="7"/>
      <c r="H716" s="7"/>
    </row>
    <row r="717">
      <c r="F717" s="7"/>
      <c r="H717" s="7"/>
    </row>
    <row r="718">
      <c r="F718" s="7"/>
      <c r="H718" s="7"/>
    </row>
    <row r="719">
      <c r="F719" s="7"/>
      <c r="H719" s="7"/>
    </row>
    <row r="720">
      <c r="F720" s="7"/>
      <c r="H720" s="7"/>
    </row>
    <row r="721">
      <c r="F721" s="7"/>
      <c r="H721" s="7"/>
    </row>
    <row r="722">
      <c r="F722" s="7"/>
      <c r="H722" s="7"/>
    </row>
    <row r="723">
      <c r="F723" s="7"/>
      <c r="H723" s="7"/>
    </row>
    <row r="724">
      <c r="F724" s="7"/>
      <c r="H724" s="7"/>
    </row>
    <row r="725">
      <c r="F725" s="7"/>
      <c r="H725" s="7"/>
    </row>
    <row r="726">
      <c r="F726" s="7"/>
      <c r="H726" s="7"/>
    </row>
    <row r="727">
      <c r="F727" s="7"/>
      <c r="H727" s="7"/>
    </row>
    <row r="728">
      <c r="F728" s="7"/>
      <c r="H728" s="7"/>
    </row>
    <row r="729">
      <c r="F729" s="7"/>
      <c r="H729" s="7"/>
    </row>
    <row r="730">
      <c r="F730" s="7"/>
      <c r="H730" s="7"/>
    </row>
    <row r="731">
      <c r="F731" s="7"/>
      <c r="H731" s="7"/>
    </row>
    <row r="732">
      <c r="F732" s="7"/>
      <c r="H732" s="7"/>
    </row>
    <row r="733">
      <c r="F733" s="7"/>
      <c r="H733" s="7"/>
    </row>
    <row r="734">
      <c r="F734" s="7"/>
      <c r="H734" s="7"/>
    </row>
    <row r="735">
      <c r="F735" s="7"/>
      <c r="H735" s="7"/>
    </row>
    <row r="736">
      <c r="F736" s="7"/>
      <c r="H736" s="7"/>
    </row>
    <row r="737">
      <c r="F737" s="7"/>
      <c r="H737" s="7"/>
    </row>
    <row r="738">
      <c r="F738" s="7"/>
      <c r="H738" s="7"/>
    </row>
    <row r="739">
      <c r="F739" s="7"/>
      <c r="H739" s="7"/>
    </row>
    <row r="740">
      <c r="F740" s="7"/>
      <c r="H740" s="7"/>
    </row>
    <row r="741">
      <c r="F741" s="7"/>
      <c r="H741" s="7"/>
    </row>
    <row r="742">
      <c r="F742" s="7"/>
      <c r="H742" s="7"/>
    </row>
    <row r="743">
      <c r="F743" s="7"/>
      <c r="H743" s="7"/>
    </row>
    <row r="744">
      <c r="F744" s="7"/>
      <c r="H744" s="7"/>
    </row>
    <row r="745">
      <c r="F745" s="7"/>
      <c r="H745" s="7"/>
    </row>
    <row r="746">
      <c r="F746" s="7"/>
      <c r="H746" s="7"/>
    </row>
    <row r="747">
      <c r="F747" s="7"/>
      <c r="H747" s="7"/>
    </row>
    <row r="748">
      <c r="F748" s="7"/>
      <c r="H748" s="7"/>
    </row>
    <row r="749">
      <c r="F749" s="7"/>
      <c r="H749" s="7"/>
    </row>
    <row r="750">
      <c r="F750" s="7"/>
      <c r="H750" s="7"/>
    </row>
    <row r="751">
      <c r="F751" s="7"/>
      <c r="H751" s="7"/>
    </row>
    <row r="752">
      <c r="F752" s="7"/>
      <c r="H752" s="7"/>
    </row>
    <row r="753">
      <c r="F753" s="7"/>
      <c r="H753" s="7"/>
    </row>
    <row r="754">
      <c r="F754" s="7"/>
      <c r="H754" s="7"/>
    </row>
    <row r="755">
      <c r="F755" s="7"/>
      <c r="H755" s="7"/>
    </row>
    <row r="756">
      <c r="F756" s="7"/>
      <c r="H756" s="7"/>
    </row>
    <row r="757">
      <c r="F757" s="7"/>
      <c r="H757" s="7"/>
    </row>
    <row r="758">
      <c r="F758" s="7"/>
      <c r="H758" s="7"/>
    </row>
    <row r="759">
      <c r="F759" s="7"/>
      <c r="H759" s="7"/>
    </row>
    <row r="760">
      <c r="F760" s="7"/>
      <c r="H760" s="7"/>
    </row>
    <row r="761">
      <c r="F761" s="7"/>
      <c r="H761" s="7"/>
    </row>
    <row r="762">
      <c r="F762" s="7"/>
      <c r="H762" s="7"/>
    </row>
    <row r="763">
      <c r="F763" s="7"/>
      <c r="H763" s="7"/>
    </row>
    <row r="764">
      <c r="F764" s="7"/>
      <c r="H764" s="7"/>
    </row>
    <row r="765">
      <c r="F765" s="7"/>
      <c r="H765" s="7"/>
    </row>
    <row r="766">
      <c r="F766" s="7"/>
      <c r="H766" s="7"/>
    </row>
    <row r="767">
      <c r="F767" s="7"/>
      <c r="H767" s="7"/>
    </row>
    <row r="768">
      <c r="F768" s="7"/>
      <c r="H768" s="7"/>
    </row>
    <row r="769">
      <c r="F769" s="7"/>
      <c r="H769" s="7"/>
    </row>
    <row r="770">
      <c r="F770" s="7"/>
      <c r="H770" s="7"/>
    </row>
    <row r="771">
      <c r="F771" s="7"/>
      <c r="H771" s="7"/>
    </row>
    <row r="772">
      <c r="F772" s="7"/>
      <c r="H772" s="7"/>
    </row>
    <row r="773">
      <c r="F773" s="7"/>
      <c r="H773" s="7"/>
    </row>
    <row r="774">
      <c r="F774" s="7"/>
      <c r="H774" s="7"/>
    </row>
    <row r="775">
      <c r="F775" s="7"/>
      <c r="H775" s="7"/>
    </row>
    <row r="776">
      <c r="F776" s="7"/>
      <c r="H776" s="7"/>
    </row>
    <row r="777">
      <c r="F777" s="7"/>
      <c r="H777" s="7"/>
    </row>
    <row r="778">
      <c r="F778" s="7"/>
      <c r="H778" s="7"/>
    </row>
    <row r="779">
      <c r="F779" s="7"/>
      <c r="H779" s="7"/>
    </row>
    <row r="780">
      <c r="F780" s="7"/>
      <c r="H780" s="7"/>
    </row>
    <row r="781">
      <c r="F781" s="7"/>
      <c r="H781" s="7"/>
    </row>
    <row r="782">
      <c r="F782" s="7"/>
      <c r="H782" s="7"/>
    </row>
    <row r="783">
      <c r="F783" s="7"/>
      <c r="H783" s="7"/>
    </row>
    <row r="784">
      <c r="F784" s="7"/>
      <c r="H784" s="7"/>
    </row>
    <row r="785">
      <c r="F785" s="7"/>
      <c r="H785" s="7"/>
    </row>
    <row r="786">
      <c r="F786" s="7"/>
      <c r="H786" s="7"/>
    </row>
    <row r="787">
      <c r="F787" s="7"/>
      <c r="H787" s="7"/>
    </row>
    <row r="788">
      <c r="F788" s="7"/>
      <c r="H788" s="7"/>
    </row>
    <row r="789">
      <c r="F789" s="7"/>
      <c r="H789" s="7"/>
    </row>
    <row r="790">
      <c r="F790" s="7"/>
      <c r="H790" s="7"/>
    </row>
    <row r="791">
      <c r="F791" s="7"/>
      <c r="H791" s="7"/>
    </row>
    <row r="792">
      <c r="F792" s="7"/>
      <c r="H792" s="7"/>
    </row>
    <row r="793">
      <c r="F793" s="7"/>
      <c r="H793" s="7"/>
    </row>
    <row r="794">
      <c r="F794" s="7"/>
      <c r="H794" s="7"/>
    </row>
    <row r="795">
      <c r="F795" s="7"/>
      <c r="H795" s="7"/>
    </row>
    <row r="796">
      <c r="F796" s="7"/>
      <c r="H796" s="7"/>
    </row>
    <row r="797">
      <c r="F797" s="7"/>
      <c r="H797" s="7"/>
    </row>
    <row r="798">
      <c r="F798" s="7"/>
      <c r="H798" s="7"/>
    </row>
    <row r="799">
      <c r="F799" s="7"/>
      <c r="H799" s="7"/>
    </row>
    <row r="800">
      <c r="F800" s="7"/>
      <c r="H800" s="7"/>
    </row>
    <row r="801">
      <c r="F801" s="7"/>
      <c r="H801" s="7"/>
    </row>
    <row r="802">
      <c r="F802" s="7"/>
      <c r="H802" s="7"/>
    </row>
    <row r="803">
      <c r="F803" s="7"/>
      <c r="H803" s="7"/>
    </row>
    <row r="804">
      <c r="F804" s="7"/>
      <c r="H804" s="7"/>
    </row>
    <row r="805">
      <c r="F805" s="7"/>
      <c r="H805" s="7"/>
    </row>
    <row r="806">
      <c r="F806" s="7"/>
      <c r="H806" s="7"/>
    </row>
    <row r="807">
      <c r="F807" s="7"/>
      <c r="H807" s="7"/>
    </row>
    <row r="808">
      <c r="F808" s="7"/>
      <c r="H808" s="7"/>
    </row>
    <row r="809">
      <c r="F809" s="7"/>
      <c r="H809" s="7"/>
    </row>
    <row r="810">
      <c r="F810" s="7"/>
      <c r="H810" s="7"/>
    </row>
    <row r="811">
      <c r="F811" s="7"/>
      <c r="H811" s="7"/>
    </row>
    <row r="812">
      <c r="F812" s="7"/>
      <c r="H812" s="7"/>
    </row>
    <row r="813">
      <c r="F813" s="7"/>
      <c r="H813" s="7"/>
    </row>
    <row r="814">
      <c r="F814" s="7"/>
      <c r="H814" s="7"/>
    </row>
    <row r="815">
      <c r="F815" s="7"/>
      <c r="H815" s="7"/>
    </row>
    <row r="816">
      <c r="F816" s="7"/>
      <c r="H816" s="7"/>
    </row>
    <row r="817">
      <c r="F817" s="7"/>
      <c r="H817" s="7"/>
    </row>
    <row r="818">
      <c r="F818" s="7"/>
      <c r="H818" s="7"/>
    </row>
    <row r="819">
      <c r="F819" s="7"/>
      <c r="H819" s="7"/>
    </row>
    <row r="820">
      <c r="F820" s="7"/>
      <c r="H820" s="7"/>
    </row>
    <row r="821">
      <c r="F821" s="7"/>
      <c r="H821" s="7"/>
    </row>
    <row r="822">
      <c r="F822" s="7"/>
      <c r="H822" s="7"/>
    </row>
    <row r="823">
      <c r="F823" s="7"/>
      <c r="H823" s="7"/>
    </row>
    <row r="824">
      <c r="F824" s="7"/>
      <c r="H824" s="7"/>
    </row>
    <row r="825">
      <c r="F825" s="7"/>
      <c r="H825" s="7"/>
    </row>
    <row r="826">
      <c r="F826" s="7"/>
      <c r="H826" s="7"/>
    </row>
    <row r="827">
      <c r="F827" s="7"/>
      <c r="H827" s="7"/>
    </row>
    <row r="828">
      <c r="F828" s="7"/>
      <c r="H828" s="7"/>
    </row>
    <row r="829">
      <c r="F829" s="7"/>
      <c r="H829" s="7"/>
    </row>
    <row r="830">
      <c r="F830" s="7"/>
      <c r="H830" s="7"/>
    </row>
    <row r="831">
      <c r="F831" s="7"/>
      <c r="H831" s="7"/>
    </row>
    <row r="832">
      <c r="F832" s="7"/>
      <c r="H832" s="7"/>
    </row>
    <row r="833">
      <c r="F833" s="7"/>
      <c r="H833" s="7"/>
    </row>
    <row r="834">
      <c r="F834" s="7"/>
      <c r="H834" s="7"/>
    </row>
    <row r="835">
      <c r="F835" s="7"/>
      <c r="H835" s="7"/>
    </row>
    <row r="836">
      <c r="F836" s="7"/>
      <c r="H836" s="7"/>
    </row>
    <row r="837">
      <c r="F837" s="7"/>
      <c r="H837" s="7"/>
    </row>
    <row r="838">
      <c r="F838" s="7"/>
      <c r="H838" s="7"/>
    </row>
    <row r="839">
      <c r="F839" s="7"/>
      <c r="H839" s="7"/>
    </row>
    <row r="840">
      <c r="F840" s="7"/>
      <c r="H840" s="7"/>
    </row>
    <row r="841">
      <c r="F841" s="7"/>
      <c r="H841" s="7"/>
    </row>
    <row r="842">
      <c r="F842" s="7"/>
      <c r="H842" s="7"/>
    </row>
    <row r="843">
      <c r="F843" s="7"/>
      <c r="H843" s="7"/>
    </row>
    <row r="844">
      <c r="F844" s="7"/>
      <c r="H844" s="7"/>
    </row>
    <row r="845">
      <c r="F845" s="7"/>
      <c r="H845" s="7"/>
    </row>
    <row r="846">
      <c r="F846" s="7"/>
      <c r="H846" s="7"/>
    </row>
    <row r="847">
      <c r="F847" s="7"/>
      <c r="H847" s="7"/>
    </row>
    <row r="848">
      <c r="F848" s="7"/>
      <c r="H848" s="7"/>
    </row>
    <row r="849">
      <c r="F849" s="7"/>
      <c r="H849" s="7"/>
    </row>
    <row r="850">
      <c r="F850" s="7"/>
      <c r="H850" s="7"/>
    </row>
    <row r="851">
      <c r="F851" s="7"/>
      <c r="H851" s="7"/>
    </row>
    <row r="852">
      <c r="F852" s="7"/>
      <c r="H852" s="7"/>
    </row>
    <row r="853">
      <c r="F853" s="7"/>
      <c r="H853" s="7"/>
    </row>
    <row r="854">
      <c r="F854" s="7"/>
      <c r="H854" s="7"/>
    </row>
    <row r="855">
      <c r="F855" s="7"/>
      <c r="H855" s="7"/>
    </row>
    <row r="856">
      <c r="F856" s="7"/>
      <c r="H856" s="7"/>
    </row>
    <row r="857">
      <c r="F857" s="7"/>
      <c r="H857" s="7"/>
    </row>
    <row r="858">
      <c r="F858" s="7"/>
      <c r="H858" s="7"/>
    </row>
    <row r="859">
      <c r="F859" s="7"/>
      <c r="H859" s="7"/>
    </row>
    <row r="860">
      <c r="F860" s="7"/>
      <c r="H860" s="7"/>
    </row>
    <row r="861">
      <c r="F861" s="7"/>
      <c r="H861" s="7"/>
    </row>
    <row r="862">
      <c r="F862" s="7"/>
      <c r="H862" s="7"/>
    </row>
    <row r="863">
      <c r="F863" s="7"/>
      <c r="H863" s="7"/>
    </row>
    <row r="864">
      <c r="F864" s="7"/>
      <c r="H864" s="7"/>
    </row>
    <row r="865">
      <c r="F865" s="7"/>
      <c r="H865" s="7"/>
    </row>
    <row r="866">
      <c r="F866" s="7"/>
      <c r="H866" s="7"/>
    </row>
    <row r="867">
      <c r="F867" s="7"/>
      <c r="H867" s="7"/>
    </row>
    <row r="868">
      <c r="F868" s="7"/>
      <c r="H868" s="7"/>
    </row>
    <row r="869">
      <c r="F869" s="7"/>
      <c r="H869" s="7"/>
    </row>
    <row r="870">
      <c r="F870" s="7"/>
      <c r="H870" s="7"/>
    </row>
    <row r="871">
      <c r="F871" s="7"/>
      <c r="H871" s="7"/>
    </row>
    <row r="872">
      <c r="F872" s="7"/>
      <c r="H872" s="7"/>
    </row>
    <row r="873">
      <c r="F873" s="7"/>
      <c r="H873" s="7"/>
    </row>
    <row r="874">
      <c r="F874" s="7"/>
      <c r="H874" s="7"/>
    </row>
    <row r="875">
      <c r="F875" s="7"/>
      <c r="H875" s="7"/>
    </row>
    <row r="876">
      <c r="F876" s="7"/>
      <c r="H876" s="7"/>
    </row>
    <row r="877">
      <c r="F877" s="7"/>
      <c r="H877" s="7"/>
    </row>
    <row r="878">
      <c r="F878" s="7"/>
      <c r="H878" s="7"/>
    </row>
    <row r="879">
      <c r="F879" s="7"/>
      <c r="H879" s="7"/>
    </row>
    <row r="880">
      <c r="F880" s="7"/>
      <c r="H880" s="7"/>
    </row>
    <row r="881">
      <c r="F881" s="7"/>
      <c r="H881" s="7"/>
    </row>
    <row r="882">
      <c r="F882" s="7"/>
      <c r="H882" s="7"/>
    </row>
    <row r="883">
      <c r="F883" s="7"/>
      <c r="H883" s="7"/>
    </row>
    <row r="884">
      <c r="F884" s="7"/>
      <c r="H884" s="7"/>
    </row>
    <row r="885">
      <c r="F885" s="7"/>
      <c r="H885" s="7"/>
    </row>
    <row r="886">
      <c r="F886" s="7"/>
      <c r="H886" s="7"/>
    </row>
    <row r="887">
      <c r="F887" s="7"/>
      <c r="H887" s="7"/>
    </row>
    <row r="888">
      <c r="F888" s="7"/>
      <c r="H888" s="7"/>
    </row>
    <row r="889">
      <c r="F889" s="7"/>
      <c r="H889" s="7"/>
    </row>
    <row r="890">
      <c r="F890" s="7"/>
      <c r="H890" s="7"/>
    </row>
    <row r="891">
      <c r="F891" s="7"/>
      <c r="H891" s="7"/>
    </row>
    <row r="892">
      <c r="F892" s="7"/>
      <c r="H892" s="7"/>
    </row>
    <row r="893">
      <c r="F893" s="7"/>
      <c r="H893" s="7"/>
    </row>
    <row r="894">
      <c r="F894" s="7"/>
      <c r="H894" s="7"/>
    </row>
    <row r="895">
      <c r="F895" s="7"/>
      <c r="H895" s="7"/>
    </row>
    <row r="896">
      <c r="F896" s="7"/>
      <c r="H896" s="7"/>
    </row>
    <row r="897">
      <c r="F897" s="7"/>
      <c r="H897" s="7"/>
    </row>
    <row r="898">
      <c r="F898" s="7"/>
      <c r="H898" s="7"/>
    </row>
    <row r="899">
      <c r="F899" s="7"/>
      <c r="H899" s="7"/>
    </row>
    <row r="900">
      <c r="F900" s="7"/>
      <c r="H900" s="7"/>
    </row>
    <row r="901">
      <c r="F901" s="7"/>
      <c r="H901" s="7"/>
    </row>
    <row r="902">
      <c r="F902" s="7"/>
      <c r="H902" s="7"/>
    </row>
    <row r="903">
      <c r="F903" s="7"/>
      <c r="H903" s="7"/>
    </row>
    <row r="904">
      <c r="F904" s="7"/>
      <c r="H904" s="7"/>
    </row>
    <row r="905">
      <c r="F905" s="7"/>
      <c r="H905" s="7"/>
    </row>
    <row r="906">
      <c r="F906" s="7"/>
      <c r="H906" s="7"/>
    </row>
    <row r="907">
      <c r="F907" s="7"/>
      <c r="H907" s="7"/>
    </row>
    <row r="908">
      <c r="F908" s="7"/>
      <c r="H908" s="7"/>
    </row>
    <row r="909">
      <c r="F909" s="7"/>
      <c r="H909" s="7"/>
    </row>
    <row r="910">
      <c r="F910" s="7"/>
      <c r="H910" s="7"/>
    </row>
    <row r="911">
      <c r="F911" s="7"/>
      <c r="H911" s="7"/>
    </row>
    <row r="912">
      <c r="F912" s="7"/>
      <c r="H912" s="7"/>
    </row>
    <row r="913">
      <c r="F913" s="7"/>
      <c r="H913" s="7"/>
    </row>
    <row r="914">
      <c r="F914" s="7"/>
      <c r="H914" s="7"/>
    </row>
    <row r="915">
      <c r="F915" s="7"/>
      <c r="H915" s="7"/>
    </row>
    <row r="916">
      <c r="F916" s="7"/>
      <c r="H916" s="7"/>
    </row>
    <row r="917">
      <c r="F917" s="7"/>
      <c r="H917" s="7"/>
    </row>
    <row r="918">
      <c r="F918" s="7"/>
      <c r="H918" s="7"/>
    </row>
    <row r="919">
      <c r="F919" s="7"/>
      <c r="H919" s="7"/>
    </row>
    <row r="920">
      <c r="F920" s="7"/>
      <c r="H920" s="7"/>
    </row>
    <row r="921">
      <c r="F921" s="7"/>
      <c r="H921" s="7"/>
    </row>
    <row r="922">
      <c r="F922" s="7"/>
      <c r="H922" s="7"/>
    </row>
    <row r="923">
      <c r="F923" s="7"/>
      <c r="H923" s="7"/>
    </row>
    <row r="924">
      <c r="F924" s="7"/>
      <c r="H924" s="7"/>
    </row>
    <row r="925">
      <c r="F925" s="7"/>
      <c r="H925" s="7"/>
    </row>
    <row r="926">
      <c r="F926" s="7"/>
      <c r="H926" s="7"/>
    </row>
    <row r="927">
      <c r="F927" s="7"/>
      <c r="H927" s="7"/>
    </row>
    <row r="928">
      <c r="F928" s="7"/>
      <c r="H928" s="7"/>
    </row>
    <row r="929">
      <c r="F929" s="7"/>
      <c r="H929" s="7"/>
    </row>
    <row r="930">
      <c r="F930" s="7"/>
      <c r="H930" s="7"/>
    </row>
    <row r="931">
      <c r="F931" s="7"/>
      <c r="H931" s="7"/>
    </row>
    <row r="932">
      <c r="F932" s="7"/>
      <c r="H932" s="7"/>
    </row>
    <row r="933">
      <c r="F933" s="7"/>
      <c r="H933" s="7"/>
    </row>
    <row r="934">
      <c r="F934" s="7"/>
      <c r="H934" s="7"/>
    </row>
    <row r="935">
      <c r="F935" s="7"/>
      <c r="H935" s="7"/>
    </row>
    <row r="936">
      <c r="F936" s="7"/>
      <c r="H936" s="7"/>
    </row>
    <row r="937">
      <c r="F937" s="7"/>
      <c r="H937" s="7"/>
    </row>
    <row r="938">
      <c r="F938" s="7"/>
      <c r="H938" s="7"/>
    </row>
    <row r="939">
      <c r="F939" s="7"/>
      <c r="H939" s="7"/>
    </row>
    <row r="940">
      <c r="F940" s="7"/>
      <c r="H940" s="7"/>
    </row>
    <row r="941">
      <c r="F941" s="7"/>
      <c r="H941" s="7"/>
    </row>
    <row r="942">
      <c r="F942" s="7"/>
      <c r="H942" s="7"/>
    </row>
    <row r="943">
      <c r="F943" s="7"/>
      <c r="H943" s="7"/>
    </row>
    <row r="944">
      <c r="F944" s="7"/>
      <c r="H944" s="7"/>
    </row>
    <row r="945">
      <c r="F945" s="7"/>
      <c r="H945" s="7"/>
    </row>
    <row r="946">
      <c r="F946" s="7"/>
      <c r="H946" s="7"/>
    </row>
    <row r="947">
      <c r="F947" s="7"/>
      <c r="H947" s="7"/>
    </row>
    <row r="948">
      <c r="F948" s="7"/>
      <c r="H948" s="7"/>
    </row>
    <row r="949">
      <c r="F949" s="7"/>
      <c r="H949" s="7"/>
    </row>
    <row r="950">
      <c r="F950" s="7"/>
      <c r="H950" s="7"/>
    </row>
    <row r="951">
      <c r="F951" s="7"/>
      <c r="H951" s="7"/>
    </row>
    <row r="952">
      <c r="F952" s="7"/>
      <c r="H952" s="7"/>
    </row>
    <row r="953">
      <c r="F953" s="7"/>
      <c r="H953" s="7"/>
    </row>
    <row r="954">
      <c r="F954" s="7"/>
      <c r="H954" s="7"/>
    </row>
    <row r="955">
      <c r="F955" s="7"/>
      <c r="H955" s="7"/>
    </row>
    <row r="956">
      <c r="F956" s="7"/>
      <c r="H956" s="7"/>
    </row>
    <row r="957">
      <c r="F957" s="7"/>
      <c r="H957" s="7"/>
    </row>
    <row r="958">
      <c r="F958" s="7"/>
      <c r="H958" s="7"/>
    </row>
    <row r="959">
      <c r="F959" s="7"/>
      <c r="H959" s="7"/>
    </row>
    <row r="960">
      <c r="F960" s="7"/>
      <c r="H960" s="7"/>
    </row>
    <row r="961">
      <c r="F961" s="7"/>
      <c r="H961" s="7"/>
    </row>
    <row r="962">
      <c r="F962" s="7"/>
      <c r="H962" s="7"/>
    </row>
    <row r="963">
      <c r="F963" s="7"/>
      <c r="H963" s="7"/>
    </row>
    <row r="964">
      <c r="F964" s="7"/>
      <c r="H964" s="7"/>
    </row>
    <row r="965">
      <c r="F965" s="7"/>
      <c r="H965" s="7"/>
    </row>
    <row r="966">
      <c r="F966" s="7"/>
      <c r="H966" s="7"/>
    </row>
    <row r="967">
      <c r="F967" s="7"/>
      <c r="H967" s="7"/>
    </row>
    <row r="968">
      <c r="F968" s="7"/>
      <c r="H968" s="7"/>
    </row>
    <row r="969">
      <c r="F969" s="7"/>
      <c r="H969" s="7"/>
    </row>
    <row r="970">
      <c r="F970" s="7"/>
      <c r="H970" s="7"/>
    </row>
    <row r="971">
      <c r="F971" s="7"/>
      <c r="H971" s="7"/>
    </row>
    <row r="972">
      <c r="F972" s="7"/>
      <c r="H972" s="7"/>
    </row>
    <row r="973">
      <c r="F973" s="7"/>
      <c r="H973" s="7"/>
    </row>
    <row r="974">
      <c r="F974" s="7"/>
      <c r="H974" s="7"/>
    </row>
    <row r="975">
      <c r="F975" s="7"/>
      <c r="H975" s="7"/>
    </row>
    <row r="976">
      <c r="F976" s="7"/>
      <c r="H976" s="7"/>
    </row>
    <row r="977">
      <c r="F977" s="7"/>
      <c r="H977" s="7"/>
    </row>
    <row r="978">
      <c r="F978" s="7"/>
      <c r="H978" s="7"/>
    </row>
    <row r="979">
      <c r="F979" s="7"/>
      <c r="H979" s="7"/>
    </row>
    <row r="980">
      <c r="F980" s="7"/>
      <c r="H980" s="7"/>
    </row>
    <row r="981">
      <c r="F981" s="7"/>
      <c r="H981" s="7"/>
    </row>
    <row r="982">
      <c r="F982" s="7"/>
      <c r="H982" s="7"/>
    </row>
    <row r="983">
      <c r="F983" s="7"/>
      <c r="H983" s="7"/>
    </row>
    <row r="984">
      <c r="F984" s="7"/>
      <c r="H984" s="7"/>
    </row>
    <row r="985">
      <c r="F985" s="7"/>
      <c r="H985" s="7"/>
    </row>
    <row r="986">
      <c r="F986" s="7"/>
      <c r="H986" s="7"/>
    </row>
    <row r="987">
      <c r="F987" s="7"/>
      <c r="H987" s="7"/>
    </row>
    <row r="988">
      <c r="F988" s="7"/>
      <c r="H988" s="7"/>
    </row>
    <row r="989">
      <c r="F989" s="7"/>
      <c r="H989" s="7"/>
    </row>
    <row r="990">
      <c r="F990" s="7"/>
      <c r="H990" s="7"/>
    </row>
    <row r="991">
      <c r="F991" s="7"/>
      <c r="H991" s="7"/>
    </row>
    <row r="992">
      <c r="F992" s="7"/>
      <c r="H992" s="7"/>
    </row>
    <row r="993">
      <c r="F993" s="7"/>
      <c r="H993" s="7"/>
    </row>
    <row r="994">
      <c r="F994" s="7"/>
      <c r="H994" s="7"/>
    </row>
    <row r="995">
      <c r="F995" s="7"/>
      <c r="H995" s="7"/>
    </row>
    <row r="996">
      <c r="F996" s="7"/>
      <c r="H996" s="7"/>
    </row>
    <row r="997">
      <c r="F997" s="7"/>
      <c r="H997" s="7"/>
    </row>
    <row r="998">
      <c r="F998" s="7"/>
      <c r="H998" s="7"/>
    </row>
    <row r="999">
      <c r="F999" s="7"/>
      <c r="H999" s="7"/>
    </row>
    <row r="1000">
      <c r="F1000" s="7"/>
      <c r="H1000" s="7"/>
    </row>
  </sheetData>
  <autoFilter ref="$A$1:$Y$112">
    <filterColumn colId="1">
      <filters>
        <filter val="my-otel-demo-loadgenerator"/>
      </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8.75"/>
    <col customWidth="1" min="4" max="4" width="17.5"/>
    <col customWidth="1" min="5" max="5" width="19.5"/>
  </cols>
  <sheetData>
    <row r="1">
      <c r="A1" s="2" t="s">
        <v>642</v>
      </c>
      <c r="B1" s="2" t="s">
        <v>643</v>
      </c>
      <c r="C1" s="2" t="s">
        <v>644</v>
      </c>
      <c r="D1" s="2" t="s">
        <v>643</v>
      </c>
      <c r="E1" s="2" t="s">
        <v>644</v>
      </c>
    </row>
    <row r="2">
      <c r="A2" s="22" t="s">
        <v>645</v>
      </c>
      <c r="D2" s="22" t="s">
        <v>646</v>
      </c>
    </row>
    <row r="3">
      <c r="A3" s="2" t="s">
        <v>647</v>
      </c>
    </row>
    <row r="4">
      <c r="A4" s="2" t="s">
        <v>648</v>
      </c>
    </row>
    <row r="5">
      <c r="A5" s="23" t="s">
        <v>649</v>
      </c>
    </row>
    <row r="6">
      <c r="A6" s="2" t="s">
        <v>12</v>
      </c>
    </row>
    <row r="7">
      <c r="A7" s="24" t="s">
        <v>650</v>
      </c>
    </row>
    <row r="8">
      <c r="A8" s="2" t="s">
        <v>651</v>
      </c>
    </row>
    <row r="9">
      <c r="A9" s="2" t="s">
        <v>652</v>
      </c>
    </row>
    <row r="11">
      <c r="B11" s="2" t="s">
        <v>653</v>
      </c>
      <c r="C11" s="2" t="s">
        <v>643</v>
      </c>
      <c r="D11" s="2" t="s">
        <v>644</v>
      </c>
    </row>
    <row r="12">
      <c r="A12" s="2" t="s">
        <v>654</v>
      </c>
    </row>
    <row r="13">
      <c r="B13" s="2" t="s">
        <v>655</v>
      </c>
    </row>
    <row r="14">
      <c r="B14" s="2" t="s">
        <v>656</v>
      </c>
    </row>
    <row r="15">
      <c r="B15" s="2" t="s">
        <v>657</v>
      </c>
    </row>
    <row r="16">
      <c r="A16" s="2" t="s">
        <v>658</v>
      </c>
    </row>
    <row r="17">
      <c r="B17" s="2" t="s">
        <v>655</v>
      </c>
    </row>
    <row r="18">
      <c r="B18" s="2" t="s">
        <v>659</v>
      </c>
    </row>
    <row r="19">
      <c r="B19" s="2" t="s">
        <v>660</v>
      </c>
    </row>
    <row r="20">
      <c r="A20" s="2" t="s">
        <v>12</v>
      </c>
    </row>
    <row r="21">
      <c r="B21" s="2" t="s">
        <v>661</v>
      </c>
    </row>
    <row r="22">
      <c r="B22" s="2" t="s">
        <v>656</v>
      </c>
    </row>
    <row r="23">
      <c r="A23" s="2" t="s">
        <v>662</v>
      </c>
    </row>
    <row r="24">
      <c r="B24" s="2" t="s">
        <v>663</v>
      </c>
    </row>
  </sheetData>
  <mergeCells count="3">
    <mergeCell ref="A2:C2"/>
    <mergeCell ref="D2:E2"/>
    <mergeCell ref="A7:C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30.63"/>
    <col customWidth="1" min="4" max="4" width="68.25"/>
    <col customWidth="1" min="5" max="5" width="118.13"/>
    <col customWidth="1" min="6" max="6" width="22.0"/>
    <col customWidth="1" min="7" max="7" width="69.13"/>
    <col customWidth="1" min="8" max="8" width="13.13"/>
    <col customWidth="1" min="10" max="10" width="10.5"/>
    <col customWidth="1" min="11" max="11" width="11.25"/>
    <col customWidth="1" min="12" max="12" width="12.13"/>
    <col customWidth="1" min="13" max="13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4"/>
      <c r="M1" s="3"/>
    </row>
    <row r="2" hidden="1">
      <c r="A2" s="1" t="s">
        <v>17</v>
      </c>
      <c r="B2" s="1" t="s">
        <v>18</v>
      </c>
      <c r="C2" s="1" t="s">
        <v>19</v>
      </c>
      <c r="D2" s="1" t="s">
        <v>20</v>
      </c>
      <c r="E2" s="5" t="str">
        <f t="shared" ref="E2:E101" si="1"> A2 &amp; " " &amp; B2 &amp; " - " &amp; C2 &amp; " --: " &amp; D2</f>
        <v>[2024-04-16T17:53:10.123456] kubernetes - ERROR --: Pod my-otel-demo-cartservice restarted due to out-of-memory error.</v>
      </c>
      <c r="F2" s="3" t="s">
        <v>603</v>
      </c>
      <c r="G2" s="2" t="s">
        <v>664</v>
      </c>
      <c r="H2" s="3">
        <v>1.0</v>
      </c>
    </row>
    <row r="3" hidden="1">
      <c r="A3" s="1" t="s">
        <v>21</v>
      </c>
      <c r="B3" s="1" t="s">
        <v>22</v>
      </c>
      <c r="C3" s="1" t="s">
        <v>19</v>
      </c>
      <c r="D3" s="1" t="s">
        <v>23</v>
      </c>
      <c r="E3" s="5" t="str">
        <f t="shared" si="1"/>
        <v>[2024-04-16T17:53:15.234567] my-otel-demo-adservice - ERROR --: Error processing request for ad ID: 12345. Database connection timed out.</v>
      </c>
      <c r="F3" s="3" t="s">
        <v>603</v>
      </c>
      <c r="G3" s="2" t="s">
        <v>665</v>
      </c>
      <c r="H3" s="3">
        <v>0.5</v>
      </c>
    </row>
    <row r="4" hidden="1">
      <c r="A4" s="1" t="s">
        <v>24</v>
      </c>
      <c r="B4" s="1" t="s">
        <v>25</v>
      </c>
      <c r="C4" s="1" t="s">
        <v>19</v>
      </c>
      <c r="D4" s="1" t="s">
        <v>26</v>
      </c>
      <c r="E4" s="5" t="str">
        <f t="shared" si="1"/>
        <v>[2024-04-16T17:53:20.345678] my-otel-demo-cartservice - ERROR --: Failed to add item with ID: 67890 to cart. Item out of stock.</v>
      </c>
      <c r="F4" s="3" t="s">
        <v>603</v>
      </c>
      <c r="G4" s="2" t="s">
        <v>269</v>
      </c>
      <c r="H4" s="3">
        <v>0.67</v>
      </c>
    </row>
    <row r="5" hidden="1">
      <c r="A5" s="1" t="s">
        <v>27</v>
      </c>
      <c r="B5" s="1" t="s">
        <v>28</v>
      </c>
      <c r="C5" s="1" t="s">
        <v>19</v>
      </c>
      <c r="D5" s="1" t="s">
        <v>29</v>
      </c>
      <c r="E5" s="5" t="str">
        <f t="shared" si="1"/>
        <v>[2024-04-16T17:53:25.456789] my-otel-demo-checkoutservice - ERROR --: Payment failed for user: john@example.com. Insufficient funds.</v>
      </c>
      <c r="F5" s="3" t="s">
        <v>603</v>
      </c>
      <c r="G5" s="2" t="s">
        <v>269</v>
      </c>
      <c r="H5" s="3">
        <v>1.0</v>
      </c>
    </row>
    <row r="6" hidden="1">
      <c r="A6" s="1" t="s">
        <v>30</v>
      </c>
      <c r="B6" s="1" t="s">
        <v>31</v>
      </c>
      <c r="C6" s="1" t="s">
        <v>19</v>
      </c>
      <c r="D6" s="1" t="s">
        <v>32</v>
      </c>
      <c r="E6" s="5" t="str">
        <f t="shared" si="1"/>
        <v>[2024-04-16T17:53:30.567890] my-otel-demo-currencyservice - ERROR --: Error converting currency. Exchange rate service unavailable.</v>
      </c>
      <c r="F6" s="3" t="s">
        <v>603</v>
      </c>
      <c r="G6" s="2" t="s">
        <v>666</v>
      </c>
      <c r="H6" s="3">
        <v>1.0</v>
      </c>
    </row>
    <row r="7" hidden="1">
      <c r="A7" s="1" t="s">
        <v>33</v>
      </c>
      <c r="B7" s="1" t="s">
        <v>34</v>
      </c>
      <c r="C7" s="1" t="s">
        <v>19</v>
      </c>
      <c r="D7" s="1" t="s">
        <v>35</v>
      </c>
      <c r="E7" s="5" t="str">
        <f t="shared" si="1"/>
        <v>[2024-04-16T17:53:35.678901] my-otel-demo-emailservice - ERROR --: Failed to send order confirmation email to: john@example.com. SMTP server error.</v>
      </c>
      <c r="F7" s="3" t="s">
        <v>603</v>
      </c>
      <c r="G7" s="2" t="s">
        <v>666</v>
      </c>
      <c r="H7" s="3">
        <v>1.0</v>
      </c>
    </row>
    <row r="8" hidden="1">
      <c r="A8" s="1" t="s">
        <v>36</v>
      </c>
      <c r="B8" s="6" t="s">
        <v>37</v>
      </c>
      <c r="C8" s="1" t="s">
        <v>19</v>
      </c>
      <c r="D8" s="1" t="s">
        <v>38</v>
      </c>
      <c r="E8" s="5" t="str">
        <f t="shared" si="1"/>
        <v>[2024-04-16T17:53:40.789012] my-otel-demo-flagd - ERROR --: Failed to update feature flag 'new_feature_enabled'. Database connection lost.</v>
      </c>
      <c r="F8" s="3" t="s">
        <v>603</v>
      </c>
      <c r="G8" s="2" t="s">
        <v>665</v>
      </c>
      <c r="H8" s="3">
        <v>1.0</v>
      </c>
    </row>
    <row r="9">
      <c r="A9" s="1" t="s">
        <v>39</v>
      </c>
      <c r="B9" s="1" t="s">
        <v>40</v>
      </c>
      <c r="C9" s="1" t="s">
        <v>19</v>
      </c>
      <c r="D9" s="1" t="s">
        <v>41</v>
      </c>
      <c r="E9" s="5" t="str">
        <f t="shared" si="1"/>
        <v>[2024-04-16T17:53:45.890123] my-otel-demo-frontend - ERROR --: Error loading homepage for user: john@example.com. Frontend server crashed.</v>
      </c>
      <c r="F9" s="3" t="s">
        <v>603</v>
      </c>
      <c r="G9" s="2" t="s">
        <v>665</v>
      </c>
      <c r="H9" s="3">
        <v>1.0</v>
      </c>
    </row>
    <row r="10" hidden="1">
      <c r="A10" s="1" t="s">
        <v>42</v>
      </c>
      <c r="B10" s="1" t="s">
        <v>43</v>
      </c>
      <c r="C10" s="1" t="s">
        <v>19</v>
      </c>
      <c r="D10" s="1" t="s">
        <v>44</v>
      </c>
      <c r="E10" s="5" t="str">
        <f t="shared" si="1"/>
        <v>[2024-04-16T17:53:50.901234] my-otel-demo-frontendproxy - ERROR --: Unable to reroute traffic. Backend server not responding.</v>
      </c>
      <c r="F10" s="3" t="s">
        <v>603</v>
      </c>
      <c r="G10" s="2" t="s">
        <v>667</v>
      </c>
      <c r="H10" s="3">
        <v>1.0</v>
      </c>
    </row>
    <row r="11" hidden="1">
      <c r="A11" s="1" t="s">
        <v>45</v>
      </c>
      <c r="B11" s="6" t="s">
        <v>46</v>
      </c>
      <c r="C11" s="1" t="s">
        <v>19</v>
      </c>
      <c r="D11" s="1" t="s">
        <v>47</v>
      </c>
      <c r="E11" s="5" t="str">
        <f t="shared" si="1"/>
        <v>[2024-04-16T17:54:00.123456] my-otel-demo-jaeger-agent - ERROR --: Jaeger agent stopped unexpectedly. Restarting...</v>
      </c>
      <c r="F11" s="3" t="s">
        <v>603</v>
      </c>
      <c r="G11" s="2" t="s">
        <v>665</v>
      </c>
      <c r="H11" s="3">
        <v>1.0</v>
      </c>
    </row>
    <row r="12" hidden="1">
      <c r="A12" s="1" t="s">
        <v>48</v>
      </c>
      <c r="B12" s="6" t="s">
        <v>49</v>
      </c>
      <c r="C12" s="1" t="s">
        <v>19</v>
      </c>
      <c r="D12" s="1" t="s">
        <v>50</v>
      </c>
      <c r="E12" s="5" t="str">
        <f t="shared" si="1"/>
        <v>[2024-04-16T17:54:05.234567] my-otel-demo-jaeger-collector - ERROR --: Error processing traces from my-otel-demo-frontend. Invalid trace format.</v>
      </c>
      <c r="F12" s="3" t="s">
        <v>603</v>
      </c>
      <c r="G12" s="2" t="s">
        <v>269</v>
      </c>
      <c r="H12" s="3">
        <v>1.0</v>
      </c>
    </row>
    <row r="13" hidden="1">
      <c r="A13" s="1" t="s">
        <v>51</v>
      </c>
      <c r="B13" s="6" t="s">
        <v>52</v>
      </c>
      <c r="C13" s="1" t="s">
        <v>19</v>
      </c>
      <c r="D13" s="1" t="s">
        <v>53</v>
      </c>
      <c r="E13" s="5" t="str">
        <f t="shared" si="1"/>
        <v>[2024-04-16T17:54:10.345678] my-otel-demo-jaeger-query - ERROR --: Failed to query traces. Database query timeout.</v>
      </c>
      <c r="F13" s="3" t="s">
        <v>603</v>
      </c>
      <c r="G13" s="2" t="s">
        <v>665</v>
      </c>
      <c r="H13" s="3">
        <v>1.0</v>
      </c>
    </row>
    <row r="14" hidden="1">
      <c r="A14" s="1" t="s">
        <v>54</v>
      </c>
      <c r="B14" s="6" t="s">
        <v>55</v>
      </c>
      <c r="C14" s="1" t="s">
        <v>19</v>
      </c>
      <c r="D14" s="1" t="s">
        <v>56</v>
      </c>
      <c r="E14" s="5" t="str">
        <f t="shared" si="1"/>
        <v>[2024-04-16T17:54:15.456789] my-otel-demo-kafka - ERROR --: Error consuming message from topic: "user_activity". Kafka broker unreachable.</v>
      </c>
      <c r="F14" s="3" t="s">
        <v>603</v>
      </c>
      <c r="G14" s="2" t="s">
        <v>256</v>
      </c>
      <c r="H14" s="3">
        <v>1.0</v>
      </c>
    </row>
    <row r="15" hidden="1">
      <c r="A15" s="1" t="s">
        <v>57</v>
      </c>
      <c r="B15" s="6" t="s">
        <v>58</v>
      </c>
      <c r="C15" s="1" t="s">
        <v>19</v>
      </c>
      <c r="D15" s="1" t="s">
        <v>59</v>
      </c>
      <c r="E15" s="5" t="str">
        <f t="shared" si="1"/>
        <v>[2024-04-16T17:54:25.678901] my-otel-demo-otelcol - ERROR --: OpenTelemetry collector crashed. Restarting...</v>
      </c>
      <c r="F15" s="3" t="s">
        <v>603</v>
      </c>
      <c r="G15" s="2" t="s">
        <v>665</v>
      </c>
      <c r="H15" s="3">
        <v>1.0</v>
      </c>
    </row>
    <row r="16" hidden="1">
      <c r="A16" s="1" t="s">
        <v>60</v>
      </c>
      <c r="B16" s="1" t="s">
        <v>61</v>
      </c>
      <c r="C16" s="1" t="s">
        <v>19</v>
      </c>
      <c r="D16" s="1" t="s">
        <v>62</v>
      </c>
      <c r="E16" s="5" t="str">
        <f t="shared" si="1"/>
        <v>[2024-04-16T17:54:35.890123] my-otel-demo-productcatalogservice - ERROR --: Database query failed. Product details unavailable.</v>
      </c>
      <c r="F16" s="3" t="s">
        <v>603</v>
      </c>
      <c r="G16" s="2" t="s">
        <v>668</v>
      </c>
      <c r="H16" s="3">
        <v>1.0</v>
      </c>
    </row>
    <row r="17" hidden="1">
      <c r="A17" s="1" t="s">
        <v>63</v>
      </c>
      <c r="B17" s="1" t="s">
        <v>64</v>
      </c>
      <c r="C17" s="1" t="s">
        <v>19</v>
      </c>
      <c r="D17" s="1" t="s">
        <v>65</v>
      </c>
      <c r="E17" s="5" t="str">
        <f t="shared" si="1"/>
        <v>[2024-04-16T17:54:45.012345] my-otel-demo-quoteservice - ERROR --: Failed to generate random quote. External API request failed.</v>
      </c>
      <c r="F17" s="3" t="s">
        <v>603</v>
      </c>
      <c r="G17" s="2" t="s">
        <v>267</v>
      </c>
      <c r="H17" s="3">
        <v>0.67</v>
      </c>
    </row>
    <row r="18" hidden="1">
      <c r="A18" s="1" t="s">
        <v>66</v>
      </c>
      <c r="B18" s="1" t="s">
        <v>67</v>
      </c>
      <c r="C18" s="1" t="s">
        <v>19</v>
      </c>
      <c r="D18" s="1" t="s">
        <v>68</v>
      </c>
      <c r="E18" s="5" t="str">
        <f t="shared" si="1"/>
        <v>[2024-04-16T17:54:50.123456] my-otel-demo-recommendationservice - ERROR --: Error retrieving recommendation. Internal server error.</v>
      </c>
      <c r="F18" s="3" t="s">
        <v>603</v>
      </c>
      <c r="G18" s="2" t="s">
        <v>269</v>
      </c>
      <c r="H18" s="3">
        <v>1.0</v>
      </c>
    </row>
    <row r="19" hidden="1">
      <c r="A19" s="1" t="s">
        <v>69</v>
      </c>
      <c r="B19" s="1" t="s">
        <v>70</v>
      </c>
      <c r="C19" s="1" t="s">
        <v>19</v>
      </c>
      <c r="D19" s="1" t="s">
        <v>71</v>
      </c>
      <c r="E19" s="5" t="str">
        <f t="shared" si="1"/>
        <v>[2024-04-16T17:54:55.234567] my-otel-demo-redis - ERROR --: Redis server crashed. Data loss possible. Restarting...</v>
      </c>
      <c r="F19" s="3" t="s">
        <v>603</v>
      </c>
      <c r="G19" s="2" t="s">
        <v>253</v>
      </c>
      <c r="H19" s="3">
        <v>1.0</v>
      </c>
    </row>
    <row r="20" hidden="1">
      <c r="A20" s="1" t="s">
        <v>72</v>
      </c>
      <c r="B20" s="1" t="s">
        <v>73</v>
      </c>
      <c r="C20" s="1" t="s">
        <v>19</v>
      </c>
      <c r="D20" s="1" t="s">
        <v>74</v>
      </c>
      <c r="E20" s="5" t="str">
        <f t="shared" si="1"/>
        <v>[2024-04-16T17:55:10.567890] otel-demo-opensearch-headless - ERROR --: Search query failed. Elasticsearch query syntax error.</v>
      </c>
      <c r="F20" s="3" t="s">
        <v>603</v>
      </c>
      <c r="G20" s="2" t="s">
        <v>665</v>
      </c>
      <c r="H20" s="3">
        <v>1.0</v>
      </c>
    </row>
    <row r="21" hidden="1">
      <c r="A21" s="1" t="s">
        <v>75</v>
      </c>
      <c r="B21" s="1" t="s">
        <v>18</v>
      </c>
      <c r="C21" s="1" t="s">
        <v>19</v>
      </c>
      <c r="D21" s="1" t="s">
        <v>76</v>
      </c>
      <c r="E21" s="5" t="str">
        <f t="shared" si="1"/>
        <v>[2024-04-16T18:21:00.567890] kubernetes - ERROR --: Pod my-otel-demo-cartservice terminated unexpectedly. Disk quota exceeded.</v>
      </c>
      <c r="F21" s="3" t="s">
        <v>603</v>
      </c>
      <c r="G21" s="2" t="s">
        <v>664</v>
      </c>
      <c r="H21" s="3">
        <v>1.0</v>
      </c>
    </row>
    <row r="22" hidden="1">
      <c r="A22" s="1" t="s">
        <v>77</v>
      </c>
      <c r="B22" s="1" t="s">
        <v>22</v>
      </c>
      <c r="C22" s="1" t="s">
        <v>19</v>
      </c>
      <c r="D22" s="1" t="s">
        <v>78</v>
      </c>
      <c r="E22" s="5" t="str">
        <f t="shared" si="1"/>
        <v>[2024-04-16T18:21:05.678901] my-otel-demo-adservice - ERROR --: Ad request processing failed. Invalid ad format received.</v>
      </c>
      <c r="F22" s="3" t="s">
        <v>603</v>
      </c>
      <c r="G22" s="2" t="s">
        <v>269</v>
      </c>
      <c r="H22" s="3">
        <v>1.0</v>
      </c>
    </row>
    <row r="23" hidden="1">
      <c r="A23" s="1" t="s">
        <v>79</v>
      </c>
      <c r="B23" s="1" t="s">
        <v>25</v>
      </c>
      <c r="C23" s="1" t="s">
        <v>19</v>
      </c>
      <c r="D23" s="1" t="s">
        <v>80</v>
      </c>
      <c r="E23" s="5" t="str">
        <f t="shared" si="1"/>
        <v>[2024-04-16T18:21:10.789012] my-otel-demo-cartservice - ERROR --: Cart item removal failed. Database transaction rollback error.</v>
      </c>
      <c r="F23" s="3" t="s">
        <v>603</v>
      </c>
      <c r="G23" s="2" t="s">
        <v>269</v>
      </c>
      <c r="H23" s="7"/>
    </row>
    <row r="24" hidden="1">
      <c r="A24" s="1" t="s">
        <v>81</v>
      </c>
      <c r="B24" s="1" t="s">
        <v>28</v>
      </c>
      <c r="C24" s="1" t="s">
        <v>19</v>
      </c>
      <c r="D24" s="1" t="s">
        <v>82</v>
      </c>
      <c r="E24" s="5" t="str">
        <f t="shared" si="1"/>
        <v>[2024-04-16T18:21:15.890123] my-otel-demo-checkoutservice - ERROR --: Payment processing error. Invalid card number format.</v>
      </c>
      <c r="F24" s="3" t="s">
        <v>603</v>
      </c>
      <c r="G24" s="2" t="s">
        <v>269</v>
      </c>
      <c r="H24" s="3">
        <v>1.0</v>
      </c>
    </row>
    <row r="25" hidden="1">
      <c r="A25" s="1" t="s">
        <v>83</v>
      </c>
      <c r="B25" s="1" t="s">
        <v>31</v>
      </c>
      <c r="C25" s="1" t="s">
        <v>19</v>
      </c>
      <c r="D25" s="1" t="s">
        <v>84</v>
      </c>
      <c r="E25" s="5" t="str">
        <f t="shared" si="1"/>
        <v>[2024-04-16T18:21:20.901234] my-otel-demo-currencyservice - ERROR --: Currency conversion failure. Unsupported currency pair provided.</v>
      </c>
      <c r="F25" s="3" t="s">
        <v>603</v>
      </c>
      <c r="G25" s="2" t="s">
        <v>264</v>
      </c>
      <c r="H25" s="3">
        <v>0.67</v>
      </c>
    </row>
    <row r="26" hidden="1">
      <c r="A26" s="1" t="s">
        <v>85</v>
      </c>
      <c r="B26" s="1" t="s">
        <v>34</v>
      </c>
      <c r="C26" s="1" t="s">
        <v>19</v>
      </c>
      <c r="D26" s="1" t="s">
        <v>86</v>
      </c>
      <c r="E26" s="5" t="str">
        <f t="shared" si="1"/>
        <v>[2024-04-16T18:21:25.012345] my-otel-demo-emailservice - ERROR --: Email delivery failure. Recipient email address invalid.</v>
      </c>
      <c r="F26" s="3" t="s">
        <v>603</v>
      </c>
      <c r="G26" s="2" t="s">
        <v>264</v>
      </c>
      <c r="H26" s="3">
        <v>0.67</v>
      </c>
    </row>
    <row r="27" hidden="1">
      <c r="A27" s="1" t="s">
        <v>87</v>
      </c>
      <c r="B27" s="1" t="s">
        <v>37</v>
      </c>
      <c r="C27" s="1" t="s">
        <v>19</v>
      </c>
      <c r="D27" s="1" t="s">
        <v>88</v>
      </c>
      <c r="E27" s="5" t="str">
        <f t="shared" si="1"/>
        <v>[2024-04-16T18:21:30.123456] my-otel-demo-flagd - ERROR --: Feature flag update failure. Flag value validation error.</v>
      </c>
      <c r="F27" s="3" t="s">
        <v>603</v>
      </c>
      <c r="G27" s="2" t="s">
        <v>665</v>
      </c>
      <c r="H27" s="3">
        <v>1.0</v>
      </c>
    </row>
    <row r="28">
      <c r="A28" s="1" t="s">
        <v>89</v>
      </c>
      <c r="B28" s="1" t="s">
        <v>40</v>
      </c>
      <c r="C28" s="1" t="s">
        <v>19</v>
      </c>
      <c r="D28" s="1" t="s">
        <v>90</v>
      </c>
      <c r="E28" s="5" t="str">
        <f t="shared" si="1"/>
        <v>[2024-04-16T18:21:35.234567] my-otel-demo-frontend - ERROR --: User authentication error. Invalid credentials provided.</v>
      </c>
      <c r="F28" s="3" t="s">
        <v>603</v>
      </c>
      <c r="G28" s="2" t="s">
        <v>665</v>
      </c>
      <c r="H28" s="3">
        <v>1.0</v>
      </c>
    </row>
    <row r="29" hidden="1">
      <c r="A29" s="1" t="s">
        <v>91</v>
      </c>
      <c r="B29" s="1" t="s">
        <v>43</v>
      </c>
      <c r="C29" s="1" t="s">
        <v>19</v>
      </c>
      <c r="D29" s="1" t="s">
        <v>92</v>
      </c>
      <c r="E29" s="5" t="str">
        <f t="shared" si="1"/>
        <v>[2024-04-16T18:21:40.345678] my-otel-demo-frontendproxy - ERROR --: Traffic redirection failure. Load balancer misconfiguration.</v>
      </c>
      <c r="F29" s="3" t="s">
        <v>603</v>
      </c>
      <c r="G29" s="2" t="s">
        <v>269</v>
      </c>
      <c r="H29" s="3">
        <v>1.0</v>
      </c>
    </row>
    <row r="30" hidden="1">
      <c r="A30" s="1" t="s">
        <v>93</v>
      </c>
      <c r="B30" s="1" t="s">
        <v>46</v>
      </c>
      <c r="C30" s="1" t="s">
        <v>19</v>
      </c>
      <c r="D30" s="1" t="s">
        <v>94</v>
      </c>
      <c r="E30" s="5" t="str">
        <f t="shared" si="1"/>
        <v>[2024-04-16T18:21:50.567890] my-otel-demo-jaeger-agent - ERROR --: Jaeger agent startup failure. Network port already in use.</v>
      </c>
      <c r="F30" s="3" t="s">
        <v>603</v>
      </c>
      <c r="G30" s="2" t="s">
        <v>665</v>
      </c>
      <c r="H30" s="3">
        <v>1.0</v>
      </c>
    </row>
    <row r="31" hidden="1">
      <c r="A31" s="1" t="s">
        <v>95</v>
      </c>
      <c r="B31" s="1" t="s">
        <v>49</v>
      </c>
      <c r="C31" s="1" t="s">
        <v>19</v>
      </c>
      <c r="D31" s="1" t="s">
        <v>96</v>
      </c>
      <c r="E31" s="5" t="str">
        <f t="shared" si="1"/>
        <v>[2024-04-16T18:21:55.678901] my-otel-demo-jaeger-collector - ERROR --: Trace parsing error. Jaeger collector unable to parse trace data.</v>
      </c>
      <c r="F31" s="3" t="s">
        <v>603</v>
      </c>
      <c r="G31" s="2" t="s">
        <v>665</v>
      </c>
      <c r="H31" s="3">
        <v>1.0</v>
      </c>
    </row>
    <row r="32" hidden="1">
      <c r="A32" s="1" t="s">
        <v>97</v>
      </c>
      <c r="B32" s="1" t="s">
        <v>52</v>
      </c>
      <c r="C32" s="1" t="s">
        <v>19</v>
      </c>
      <c r="D32" s="1" t="s">
        <v>98</v>
      </c>
      <c r="E32" s="5" t="str">
        <f t="shared" si="1"/>
        <v>[2024-04-16T18:22:00.789012] my-otel-demo-jaeger-query - ERROR --: Traces not found. No matching trace data found in Jaeger database.</v>
      </c>
      <c r="F32" s="3" t="s">
        <v>603</v>
      </c>
      <c r="G32" s="2" t="s">
        <v>665</v>
      </c>
      <c r="H32" s="3">
        <v>1.0</v>
      </c>
    </row>
    <row r="33" hidden="1">
      <c r="A33" s="1" t="s">
        <v>99</v>
      </c>
      <c r="B33" s="1" t="s">
        <v>55</v>
      </c>
      <c r="C33" s="1" t="s">
        <v>19</v>
      </c>
      <c r="D33" s="1" t="s">
        <v>100</v>
      </c>
      <c r="E33" s="5" t="str">
        <f t="shared" si="1"/>
        <v>[2024-04-16T18:22:05.890123] my-otel-demo-kafka - ERROR --: Kafka broker failure. Disk write error on broker node.</v>
      </c>
      <c r="F33" s="3" t="s">
        <v>603</v>
      </c>
      <c r="G33" s="2" t="s">
        <v>256</v>
      </c>
      <c r="H33" s="3">
        <v>1.0</v>
      </c>
    </row>
    <row r="34" hidden="1">
      <c r="A34" s="1" t="s">
        <v>101</v>
      </c>
      <c r="B34" s="1" t="s">
        <v>102</v>
      </c>
      <c r="C34" s="1" t="s">
        <v>103</v>
      </c>
      <c r="D34" s="1" t="s">
        <v>104</v>
      </c>
      <c r="E34" s="5" t="str">
        <f t="shared" si="1"/>
        <v>[2024-04-16T18:25:00.345678] otel-demo-opensearch - INFO --: Index cleanup initiated. Removing obsolete data from index.</v>
      </c>
      <c r="F34" s="3" t="s">
        <v>625</v>
      </c>
      <c r="G34" s="2" t="s">
        <v>665</v>
      </c>
      <c r="H34" s="3">
        <v>1.0</v>
      </c>
    </row>
    <row r="35" hidden="1">
      <c r="A35" s="1" t="s">
        <v>105</v>
      </c>
      <c r="B35" s="1" t="s">
        <v>22</v>
      </c>
      <c r="C35" s="1" t="s">
        <v>103</v>
      </c>
      <c r="D35" s="1" t="s">
        <v>106</v>
      </c>
      <c r="E35" s="5" t="str">
        <f t="shared" si="1"/>
        <v>[2024-04-16T18:25:50.345678] my-otel-demo-adservice - INFO --: Ad request processed successfully. Ad displayed to user.</v>
      </c>
      <c r="F35" s="3" t="s">
        <v>625</v>
      </c>
      <c r="G35" s="2" t="s">
        <v>665</v>
      </c>
      <c r="H35" s="3">
        <v>1.0</v>
      </c>
    </row>
    <row r="36" hidden="1">
      <c r="A36" s="1" t="s">
        <v>107</v>
      </c>
      <c r="B36" s="1" t="s">
        <v>25</v>
      </c>
      <c r="C36" s="1" t="s">
        <v>103</v>
      </c>
      <c r="D36" s="1" t="s">
        <v>108</v>
      </c>
      <c r="E36" s="5" t="str">
        <f t="shared" si="1"/>
        <v>[2024-04-16T18:25:55.456789] my-otel-demo-cartservice - INFO --: Cart item added successfully. Item ID: 1234.</v>
      </c>
      <c r="F36" s="3" t="s">
        <v>625</v>
      </c>
      <c r="G36" s="2" t="s">
        <v>269</v>
      </c>
      <c r="H36" s="3">
        <v>1.0</v>
      </c>
    </row>
    <row r="37" hidden="1">
      <c r="A37" s="1" t="s">
        <v>109</v>
      </c>
      <c r="B37" s="1" t="s">
        <v>28</v>
      </c>
      <c r="C37" s="1" t="s">
        <v>103</v>
      </c>
      <c r="D37" s="1" t="s">
        <v>110</v>
      </c>
      <c r="E37" s="5" t="str">
        <f t="shared" si="1"/>
        <v>[2024-04-16T18:26:00.567890] my-otel-demo-checkoutservice - INFO --: Order payment received. Transaction ID: 5678.</v>
      </c>
      <c r="F37" s="3" t="s">
        <v>625</v>
      </c>
      <c r="G37" s="2" t="s">
        <v>669</v>
      </c>
      <c r="H37" s="3">
        <v>1.0</v>
      </c>
    </row>
    <row r="38" hidden="1">
      <c r="A38" s="1" t="s">
        <v>111</v>
      </c>
      <c r="B38" s="1" t="s">
        <v>31</v>
      </c>
      <c r="C38" s="1" t="s">
        <v>103</v>
      </c>
      <c r="D38" s="1" t="s">
        <v>112</v>
      </c>
      <c r="E38" s="5" t="str">
        <f t="shared" si="1"/>
        <v>[2024-04-16T18:26:05.678901] my-otel-demo-currencyservice - INFO --: Currency conversion successful. Amount: $50 USD converted to €45 EUR.</v>
      </c>
      <c r="F38" s="3" t="s">
        <v>625</v>
      </c>
      <c r="G38" s="2" t="s">
        <v>665</v>
      </c>
      <c r="H38" s="3">
        <v>1.0</v>
      </c>
    </row>
    <row r="39" hidden="1">
      <c r="A39" s="1" t="s">
        <v>113</v>
      </c>
      <c r="B39" s="1" t="s">
        <v>34</v>
      </c>
      <c r="C39" s="1" t="s">
        <v>103</v>
      </c>
      <c r="D39" s="1" t="s">
        <v>114</v>
      </c>
      <c r="E39" s="5" t="str">
        <f t="shared" si="1"/>
        <v>[2024-04-16T18:26:10.789012] my-otel-demo-emailservice - INFO --: Order confirmation email sent successfully to: john@example.com.</v>
      </c>
      <c r="F39" s="3" t="s">
        <v>625</v>
      </c>
      <c r="G39" s="2" t="s">
        <v>670</v>
      </c>
      <c r="H39" s="3">
        <v>1.0</v>
      </c>
    </row>
    <row r="40" hidden="1">
      <c r="A40" s="1" t="s">
        <v>115</v>
      </c>
      <c r="B40" s="1" t="s">
        <v>37</v>
      </c>
      <c r="C40" s="1" t="s">
        <v>103</v>
      </c>
      <c r="D40" s="1" t="s">
        <v>116</v>
      </c>
      <c r="E40" s="5" t="str">
        <f t="shared" si="1"/>
        <v>[2024-04-16T18:26:15.890123] my-otel-demo-flagd - INFO --: Feature flag updated successfully. Feature toggle enabled for new users.</v>
      </c>
      <c r="F40" s="3" t="s">
        <v>625</v>
      </c>
      <c r="G40" s="2" t="s">
        <v>665</v>
      </c>
      <c r="H40" s="3">
        <v>1.0</v>
      </c>
    </row>
    <row r="41">
      <c r="A41" s="1" t="s">
        <v>117</v>
      </c>
      <c r="B41" s="1" t="s">
        <v>40</v>
      </c>
      <c r="C41" s="1" t="s">
        <v>103</v>
      </c>
      <c r="D41" s="1" t="s">
        <v>118</v>
      </c>
      <c r="E41" s="5" t="str">
        <f t="shared" si="1"/>
        <v>[2024-04-16T18:26:20.901234] my-otel-demo-frontend - INFO --: User authentication successful. User logged in.</v>
      </c>
      <c r="F41" s="3" t="s">
        <v>625</v>
      </c>
      <c r="G41" s="2" t="s">
        <v>670</v>
      </c>
      <c r="H41" s="3">
        <v>1.0</v>
      </c>
    </row>
    <row r="42" hidden="1">
      <c r="A42" s="1" t="s">
        <v>119</v>
      </c>
      <c r="B42" s="1" t="s">
        <v>43</v>
      </c>
      <c r="C42" s="1" t="s">
        <v>103</v>
      </c>
      <c r="D42" s="1" t="s">
        <v>120</v>
      </c>
      <c r="E42" s="5" t="str">
        <f t="shared" si="1"/>
        <v>[2024-04-16T18:26:25.012345] my-otel-demo-frontendproxy - INFO --: Traffic redirection successful. Redirected traffic from /login to /dashboard.</v>
      </c>
      <c r="F42" s="3" t="s">
        <v>625</v>
      </c>
      <c r="G42" s="2" t="s">
        <v>665</v>
      </c>
      <c r="H42" s="3">
        <v>1.0</v>
      </c>
    </row>
    <row r="43" hidden="1">
      <c r="A43" s="1" t="s">
        <v>121</v>
      </c>
      <c r="B43" s="1" t="s">
        <v>122</v>
      </c>
      <c r="C43" s="1" t="s">
        <v>103</v>
      </c>
      <c r="D43" s="1" t="s">
        <v>123</v>
      </c>
      <c r="E43" s="5" t="str">
        <f t="shared" si="1"/>
        <v>[2024-04-16T18:26:30.123456] my-otel-demo-grafana - INFO --: Grafana dashboard loaded successfully.</v>
      </c>
      <c r="F43" s="3" t="s">
        <v>625</v>
      </c>
      <c r="G43" s="2" t="s">
        <v>670</v>
      </c>
      <c r="H43" s="3">
        <v>1.0</v>
      </c>
    </row>
    <row r="44" hidden="1">
      <c r="A44" s="1" t="s">
        <v>124</v>
      </c>
      <c r="B44" s="1" t="s">
        <v>46</v>
      </c>
      <c r="C44" s="1" t="s">
        <v>103</v>
      </c>
      <c r="D44" s="1" t="s">
        <v>125</v>
      </c>
      <c r="E44" s="5" t="str">
        <f t="shared" si="1"/>
        <v>[2024-04-16T18:26:35.234567] my-otel-demo-jaeger-agent - INFO --: Jaeger agent started successfully.</v>
      </c>
      <c r="F44" s="3" t="s">
        <v>625</v>
      </c>
      <c r="G44" s="2" t="s">
        <v>665</v>
      </c>
      <c r="H44" s="3">
        <v>1.0</v>
      </c>
    </row>
    <row r="45" hidden="1">
      <c r="A45" s="1" t="s">
        <v>126</v>
      </c>
      <c r="B45" s="1" t="s">
        <v>49</v>
      </c>
      <c r="C45" s="1" t="s">
        <v>103</v>
      </c>
      <c r="D45" s="1" t="s">
        <v>127</v>
      </c>
      <c r="E45" s="5" t="str">
        <f t="shared" si="1"/>
        <v>[2024-04-16T18:26:40.345678] my-otel-demo-jaeger-collector - INFO --: Jaeger trace collection initiated.</v>
      </c>
      <c r="F45" s="3" t="s">
        <v>625</v>
      </c>
      <c r="G45" s="2" t="s">
        <v>665</v>
      </c>
      <c r="H45" s="3">
        <v>1.0</v>
      </c>
    </row>
    <row r="46" hidden="1">
      <c r="A46" s="1" t="s">
        <v>128</v>
      </c>
      <c r="B46" s="1" t="s">
        <v>52</v>
      </c>
      <c r="C46" s="1" t="s">
        <v>103</v>
      </c>
      <c r="D46" s="1" t="s">
        <v>129</v>
      </c>
      <c r="E46" s="5" t="str">
        <f t="shared" si="1"/>
        <v>[2024-04-16T18:26:45.456789] my-otel-demo-jaeger-query - INFO --: Jaeger trace query successful. Query duration: 10ms.</v>
      </c>
      <c r="F46" s="3" t="s">
        <v>625</v>
      </c>
      <c r="G46" s="2" t="s">
        <v>670</v>
      </c>
      <c r="H46" s="3">
        <v>1.0</v>
      </c>
    </row>
    <row r="47" hidden="1">
      <c r="A47" s="1" t="s">
        <v>130</v>
      </c>
      <c r="B47" s="1" t="s">
        <v>55</v>
      </c>
      <c r="C47" s="1" t="s">
        <v>103</v>
      </c>
      <c r="D47" s="1" t="s">
        <v>131</v>
      </c>
      <c r="E47" s="5" t="str">
        <f t="shared" si="1"/>
        <v>[2024-04-16T18:26:50.567890] my-otel-demo-kafka - INFO --: Kafka message published successfully. Topic: orders, Partition: 0.</v>
      </c>
      <c r="F47" s="3" t="s">
        <v>625</v>
      </c>
      <c r="G47" s="3" t="s">
        <v>671</v>
      </c>
      <c r="H47" s="3">
        <v>1.0</v>
      </c>
    </row>
    <row r="48" hidden="1">
      <c r="A48" s="1" t="s">
        <v>132</v>
      </c>
      <c r="B48" s="1" t="s">
        <v>133</v>
      </c>
      <c r="C48" s="1" t="s">
        <v>103</v>
      </c>
      <c r="D48" s="1" t="s">
        <v>134</v>
      </c>
      <c r="E48" s="5" t="str">
        <f t="shared" si="1"/>
        <v>[2024-04-16T18:26:55.678901] my-otel-demo-loadgenerator - INFO --: Load generation started successfully.</v>
      </c>
      <c r="F48" s="3" t="s">
        <v>625</v>
      </c>
      <c r="G48" s="2" t="s">
        <v>670</v>
      </c>
      <c r="H48" s="3">
        <v>1.0</v>
      </c>
    </row>
    <row r="49" hidden="1">
      <c r="A49" s="1" t="s">
        <v>135</v>
      </c>
      <c r="B49" s="1" t="s">
        <v>58</v>
      </c>
      <c r="C49" s="1" t="s">
        <v>103</v>
      </c>
      <c r="D49" s="1" t="s">
        <v>136</v>
      </c>
      <c r="E49" s="5" t="str">
        <f t="shared" si="1"/>
        <v>[2024-04-16T18:27:00.789012] my-otel-demo-otelcol - INFO --: OpenTelemetry data collection started successfully.</v>
      </c>
      <c r="F49" s="3" t="s">
        <v>625</v>
      </c>
      <c r="G49" s="2" t="s">
        <v>665</v>
      </c>
      <c r="H49" s="3">
        <v>1.0</v>
      </c>
    </row>
    <row r="50" hidden="1">
      <c r="A50" s="1" t="s">
        <v>137</v>
      </c>
      <c r="B50" s="1" t="s">
        <v>138</v>
      </c>
      <c r="C50" s="1" t="s">
        <v>103</v>
      </c>
      <c r="D50" s="1" t="s">
        <v>139</v>
      </c>
      <c r="E50" s="5" t="str">
        <f t="shared" si="1"/>
        <v>[2024-04-16T18:27:05.890123] my-otel-demo-paymentservice - INFO --: Payment processed successfully. Order ID: 9876.</v>
      </c>
      <c r="F50" s="3" t="s">
        <v>625</v>
      </c>
      <c r="G50" s="2" t="s">
        <v>670</v>
      </c>
      <c r="H50" s="3">
        <v>1.0</v>
      </c>
    </row>
    <row r="51" hidden="1">
      <c r="A51" s="1" t="s">
        <v>140</v>
      </c>
      <c r="B51" s="1" t="s">
        <v>61</v>
      </c>
      <c r="C51" s="1" t="s">
        <v>103</v>
      </c>
      <c r="D51" s="1" t="s">
        <v>141</v>
      </c>
      <c r="E51" s="5" t="str">
        <f t="shared" si="1"/>
        <v>[2024-04-16T18:27:10.901234] my-otel-demo-productcatalogservice - INFO --: Product details retrieved successfully. Product ID: 789.</v>
      </c>
      <c r="F51" s="3" t="s">
        <v>625</v>
      </c>
      <c r="G51" s="2" t="s">
        <v>670</v>
      </c>
      <c r="H51" s="3">
        <v>1.0</v>
      </c>
    </row>
    <row r="52" hidden="1">
      <c r="A52" s="1" t="s">
        <v>142</v>
      </c>
      <c r="B52" s="1" t="s">
        <v>143</v>
      </c>
      <c r="C52" s="1" t="s">
        <v>103</v>
      </c>
      <c r="D52" s="1" t="s">
        <v>144</v>
      </c>
      <c r="E52" s="5" t="str">
        <f t="shared" si="1"/>
        <v>[2024-04-16T18:27:15.012345] my-otel-demo-prometheus-server - INFO --: Prometheus metrics scraped successfully.</v>
      </c>
      <c r="F52" s="3" t="s">
        <v>625</v>
      </c>
      <c r="G52" s="2" t="s">
        <v>670</v>
      </c>
      <c r="H52" s="3">
        <v>1.0</v>
      </c>
    </row>
    <row r="53" hidden="1">
      <c r="A53" s="1" t="s">
        <v>145</v>
      </c>
      <c r="B53" s="1" t="s">
        <v>64</v>
      </c>
      <c r="C53" s="1" t="s">
        <v>103</v>
      </c>
      <c r="D53" s="1" t="s">
        <v>146</v>
      </c>
      <c r="E53" s="5" t="str">
        <f t="shared" si="1"/>
        <v>[2024-04-16T18:27:20.123456] my-otel-demo-quoteservice - INFO --: Quote generated successfully. Quote ID: Q12345.</v>
      </c>
      <c r="F53" s="3" t="s">
        <v>625</v>
      </c>
      <c r="G53" s="2" t="s">
        <v>670</v>
      </c>
      <c r="H53" s="3">
        <v>1.0</v>
      </c>
    </row>
    <row r="54" hidden="1">
      <c r="A54" s="1" t="s">
        <v>147</v>
      </c>
      <c r="B54" s="1" t="s">
        <v>67</v>
      </c>
      <c r="C54" s="1" t="s">
        <v>103</v>
      </c>
      <c r="D54" s="1" t="s">
        <v>148</v>
      </c>
      <c r="E54" s="5" t="str">
        <f t="shared" si="1"/>
        <v>[2024-04-16T18:27:25.234567] my-otel-demo-recommendationservice - INFO --: Recommendation retrieved successfully. Recommended product: Laptop.</v>
      </c>
      <c r="F54" s="3" t="s">
        <v>625</v>
      </c>
      <c r="G54" s="2" t="s">
        <v>670</v>
      </c>
      <c r="H54" s="3">
        <v>1.0</v>
      </c>
    </row>
    <row r="55" hidden="1">
      <c r="A55" s="1" t="s">
        <v>149</v>
      </c>
      <c r="B55" s="1" t="s">
        <v>70</v>
      </c>
      <c r="C55" s="1" t="s">
        <v>103</v>
      </c>
      <c r="D55" s="1" t="s">
        <v>150</v>
      </c>
      <c r="E55" s="5" t="str">
        <f t="shared" si="1"/>
        <v>[2024-04-16T18:27:30.345678] my-otel-demo-redis - INFO --: Data cached successfully. Key: user_1234.</v>
      </c>
      <c r="F55" s="3" t="s">
        <v>625</v>
      </c>
      <c r="G55" s="2" t="s">
        <v>672</v>
      </c>
      <c r="H55" s="3">
        <v>1.0</v>
      </c>
    </row>
    <row r="56" hidden="1">
      <c r="A56" s="1" t="s">
        <v>151</v>
      </c>
      <c r="B56" s="1" t="s">
        <v>152</v>
      </c>
      <c r="C56" s="1" t="s">
        <v>103</v>
      </c>
      <c r="D56" s="1" t="s">
        <v>153</v>
      </c>
      <c r="E56" s="5" t="str">
        <f t="shared" si="1"/>
        <v>[2024-04-16T18:27:35.456789] my-otel-demo-shippingservice - INFO --: Shipping label printed successfully. Tracking ID: SHP5678.</v>
      </c>
      <c r="F56" s="3" t="s">
        <v>625</v>
      </c>
      <c r="G56" s="2" t="s">
        <v>670</v>
      </c>
      <c r="H56" s="3">
        <v>1.0</v>
      </c>
    </row>
    <row r="57" hidden="1">
      <c r="A57" s="1" t="s">
        <v>154</v>
      </c>
      <c r="B57" s="1" t="s">
        <v>102</v>
      </c>
      <c r="C57" s="1" t="s">
        <v>103</v>
      </c>
      <c r="D57" s="1" t="s">
        <v>155</v>
      </c>
      <c r="E57" s="5" t="str">
        <f t="shared" si="1"/>
        <v>[2024-04-16T18:27:40.567890] otel-demo-opensearch - INFO --: OpenSearch index created successfully. Index name: logs-2024-04-16.</v>
      </c>
      <c r="F57" s="3" t="s">
        <v>625</v>
      </c>
      <c r="G57" s="2" t="s">
        <v>670</v>
      </c>
      <c r="H57" s="3">
        <v>1.0</v>
      </c>
    </row>
    <row r="58" hidden="1">
      <c r="A58" s="1" t="s">
        <v>156</v>
      </c>
      <c r="B58" s="1" t="s">
        <v>73</v>
      </c>
      <c r="C58" s="1" t="s">
        <v>103</v>
      </c>
      <c r="D58" s="1" t="s">
        <v>157</v>
      </c>
      <c r="E58" s="5" t="str">
        <f t="shared" si="1"/>
        <v>[2024-04-16T18:27:45.678901] otel-demo-opensearch-headless - INFO --: Elasticsearch query executed successfully. Results returned: 100.</v>
      </c>
      <c r="F58" s="3" t="s">
        <v>625</v>
      </c>
      <c r="G58" s="2" t="s">
        <v>670</v>
      </c>
      <c r="H58" s="3">
        <v>1.0</v>
      </c>
    </row>
    <row r="59" hidden="1">
      <c r="A59" s="1" t="s">
        <v>158</v>
      </c>
      <c r="B59" s="1" t="s">
        <v>18</v>
      </c>
      <c r="C59" s="1" t="s">
        <v>103</v>
      </c>
      <c r="D59" s="1" t="s">
        <v>159</v>
      </c>
      <c r="E59" s="5" t="str">
        <f t="shared" si="1"/>
        <v>[2024-04-16T18:27:50.789012] kubernetes - INFO --: Pod my-otel-demo-cartservice started successfully.</v>
      </c>
      <c r="F59" s="3" t="s">
        <v>625</v>
      </c>
      <c r="G59" s="2" t="s">
        <v>673</v>
      </c>
      <c r="H59" s="3">
        <v>1.0</v>
      </c>
    </row>
    <row r="60" hidden="1">
      <c r="A60" s="1" t="s">
        <v>160</v>
      </c>
      <c r="B60" s="1" t="s">
        <v>22</v>
      </c>
      <c r="C60" s="1" t="s">
        <v>103</v>
      </c>
      <c r="D60" s="1" t="s">
        <v>161</v>
      </c>
      <c r="E60" s="5" t="str">
        <f t="shared" si="1"/>
        <v>[2024-04-16T18:27:55.890123] my-otel-demo-adservice - INFO --: Ad request processed successfully. No ad available for current user.</v>
      </c>
      <c r="F60" s="3" t="s">
        <v>625</v>
      </c>
      <c r="G60" s="2" t="s">
        <v>670</v>
      </c>
      <c r="H60" s="3">
        <v>1.0</v>
      </c>
    </row>
    <row r="61" hidden="1">
      <c r="A61" s="1" t="s">
        <v>162</v>
      </c>
      <c r="B61" s="1" t="s">
        <v>25</v>
      </c>
      <c r="C61" s="1" t="s">
        <v>103</v>
      </c>
      <c r="D61" s="1" t="s">
        <v>163</v>
      </c>
      <c r="E61" s="5" t="str">
        <f t="shared" si="1"/>
        <v>[2024-04-16T18:28:00.901234] my-otel-demo-cartservice - INFO --: Cart items retrieved successfully. Total items in cart: 5.</v>
      </c>
      <c r="F61" s="3" t="s">
        <v>625</v>
      </c>
      <c r="G61" s="2" t="s">
        <v>673</v>
      </c>
      <c r="H61" s="3">
        <v>1.0</v>
      </c>
    </row>
    <row r="62" hidden="1">
      <c r="A62" s="1" t="s">
        <v>164</v>
      </c>
      <c r="B62" s="1" t="s">
        <v>28</v>
      </c>
      <c r="C62" s="1" t="s">
        <v>103</v>
      </c>
      <c r="D62" s="1" t="s">
        <v>165</v>
      </c>
      <c r="E62" s="5" t="str">
        <f t="shared" si="1"/>
        <v>[2024-04-16T18:28:05.012345] my-otel-demo-checkoutservice - INFO --: Order placed successfully. Order ID: ORD123.</v>
      </c>
      <c r="F62" s="3" t="s">
        <v>625</v>
      </c>
      <c r="G62" s="2" t="s">
        <v>674</v>
      </c>
      <c r="H62" s="3">
        <v>1.0</v>
      </c>
    </row>
    <row r="63" hidden="1">
      <c r="A63" s="1" t="s">
        <v>166</v>
      </c>
      <c r="B63" s="1" t="s">
        <v>31</v>
      </c>
      <c r="C63" s="1" t="s">
        <v>103</v>
      </c>
      <c r="D63" s="1" t="s">
        <v>167</v>
      </c>
      <c r="E63" s="5" t="str">
        <f t="shared" si="1"/>
        <v>[2024-04-16T18:28:10.123456] my-otel-demo-currencyservice - INFO --: Currency rates updated successfully.</v>
      </c>
      <c r="F63" s="3" t="s">
        <v>625</v>
      </c>
      <c r="G63" s="2" t="s">
        <v>670</v>
      </c>
      <c r="H63" s="3">
        <v>1.0</v>
      </c>
    </row>
    <row r="64" hidden="1">
      <c r="A64" s="1" t="s">
        <v>168</v>
      </c>
      <c r="B64" s="1" t="s">
        <v>34</v>
      </c>
      <c r="C64" s="1" t="s">
        <v>103</v>
      </c>
      <c r="D64" s="1" t="s">
        <v>169</v>
      </c>
      <c r="E64" s="5" t="str">
        <f t="shared" si="1"/>
        <v>[2024-04-16T18:28:15.234567] my-otel-demo-emailservice - INFO --: Order confirmation email sent successfully to: alice@example.com.</v>
      </c>
      <c r="F64" s="3" t="s">
        <v>625</v>
      </c>
      <c r="G64" s="2" t="s">
        <v>670</v>
      </c>
      <c r="H64" s="3">
        <v>1.0</v>
      </c>
    </row>
    <row r="65" hidden="1">
      <c r="A65" s="1" t="s">
        <v>170</v>
      </c>
      <c r="B65" s="1" t="s">
        <v>37</v>
      </c>
      <c r="C65" s="1" t="s">
        <v>103</v>
      </c>
      <c r="D65" s="1" t="s">
        <v>171</v>
      </c>
      <c r="E65" s="5" t="str">
        <f t="shared" si="1"/>
        <v>[2024-04-16T18:28:20.345678] my-otel-demo-flagd - INFO --: Feature flag updated successfully. Feature toggle disabled for guest users.</v>
      </c>
      <c r="F65" s="3" t="s">
        <v>625</v>
      </c>
      <c r="G65" s="2" t="s">
        <v>665</v>
      </c>
      <c r="H65" s="3">
        <v>1.0</v>
      </c>
    </row>
    <row r="66">
      <c r="A66" s="1" t="s">
        <v>172</v>
      </c>
      <c r="B66" s="1" t="s">
        <v>40</v>
      </c>
      <c r="C66" s="1" t="s">
        <v>103</v>
      </c>
      <c r="D66" s="1" t="s">
        <v>173</v>
      </c>
      <c r="E66" s="5" t="str">
        <f t="shared" si="1"/>
        <v>[2024-04-16T18:28:25.456789] my-otel-demo-frontend - INFO --: User profile updated successfully.</v>
      </c>
      <c r="F66" s="3" t="s">
        <v>625</v>
      </c>
      <c r="G66" s="2" t="s">
        <v>670</v>
      </c>
      <c r="H66" s="3">
        <v>1.0</v>
      </c>
    </row>
    <row r="67" hidden="1">
      <c r="A67" s="1" t="s">
        <v>174</v>
      </c>
      <c r="B67" s="1" t="s">
        <v>43</v>
      </c>
      <c r="C67" s="1" t="s">
        <v>103</v>
      </c>
      <c r="D67" s="1" t="s">
        <v>175</v>
      </c>
      <c r="E67" s="5" t="str">
        <f t="shared" si="1"/>
        <v>[2024-04-16T18:28:30.567890] my-otel-demo-frontendproxy - INFO --: SSL certificate renewed successfully.</v>
      </c>
      <c r="F67" s="3" t="s">
        <v>625</v>
      </c>
      <c r="G67" s="2" t="s">
        <v>665</v>
      </c>
      <c r="H67" s="3">
        <v>1.0</v>
      </c>
    </row>
    <row r="68" hidden="1">
      <c r="A68" s="1" t="s">
        <v>176</v>
      </c>
      <c r="B68" s="1" t="s">
        <v>122</v>
      </c>
      <c r="C68" s="1" t="s">
        <v>103</v>
      </c>
      <c r="D68" s="1" t="s">
        <v>177</v>
      </c>
      <c r="E68" s="5" t="str">
        <f t="shared" si="1"/>
        <v>[2024-04-16T18:28:35.678901] my-otel-demo-grafana - INFO --: Dashboard settings saved successfully.</v>
      </c>
      <c r="F68" s="3" t="s">
        <v>625</v>
      </c>
      <c r="G68" s="2" t="s">
        <v>670</v>
      </c>
      <c r="H68" s="3">
        <v>1.0</v>
      </c>
    </row>
    <row r="69" hidden="1">
      <c r="A69" s="1" t="s">
        <v>178</v>
      </c>
      <c r="B69" s="1" t="s">
        <v>46</v>
      </c>
      <c r="C69" s="1" t="s">
        <v>103</v>
      </c>
      <c r="D69" s="1" t="s">
        <v>179</v>
      </c>
      <c r="E69" s="5" t="str">
        <f t="shared" si="1"/>
        <v>[2024-04-16T18:28:40.789012] my-otel-demo-jaeger-agent - INFO --: Jaeger agent configuration updated successfully.</v>
      </c>
      <c r="F69" s="3" t="s">
        <v>625</v>
      </c>
      <c r="G69" s="2" t="s">
        <v>665</v>
      </c>
      <c r="H69" s="3">
        <v>1.0</v>
      </c>
    </row>
    <row r="70" hidden="1">
      <c r="A70" s="1" t="s">
        <v>180</v>
      </c>
      <c r="B70" s="1" t="s">
        <v>49</v>
      </c>
      <c r="C70" s="1" t="s">
        <v>103</v>
      </c>
      <c r="D70" s="1" t="s">
        <v>181</v>
      </c>
      <c r="E70" s="5" t="str">
        <f t="shared" si="1"/>
        <v>[2024-04-16T18:28:45.890123] my-otel-demo-jaeger-collector - INFO --: Jaeger trace collection completed successfully.</v>
      </c>
      <c r="F70" s="3" t="s">
        <v>625</v>
      </c>
      <c r="G70" s="2" t="s">
        <v>665</v>
      </c>
      <c r="H70" s="3">
        <v>1.0</v>
      </c>
    </row>
    <row r="71" hidden="1">
      <c r="A71" s="1" t="s">
        <v>182</v>
      </c>
      <c r="B71" s="1" t="s">
        <v>52</v>
      </c>
      <c r="C71" s="1" t="s">
        <v>103</v>
      </c>
      <c r="D71" s="1" t="s">
        <v>183</v>
      </c>
      <c r="E71" s="5" t="str">
        <f t="shared" si="1"/>
        <v>[2024-04-16T18:28:50.901234] my-otel-demo-jaeger-query - INFO --: Jaeger trace query executed successfully.</v>
      </c>
      <c r="F71" s="3" t="s">
        <v>625</v>
      </c>
      <c r="G71" s="2" t="s">
        <v>670</v>
      </c>
      <c r="H71" s="3">
        <v>1.0</v>
      </c>
    </row>
    <row r="72" hidden="1">
      <c r="A72" s="1" t="s">
        <v>184</v>
      </c>
      <c r="B72" s="1" t="s">
        <v>55</v>
      </c>
      <c r="C72" s="1" t="s">
        <v>103</v>
      </c>
      <c r="D72" s="1" t="s">
        <v>185</v>
      </c>
      <c r="E72" s="5" t="str">
        <f t="shared" si="1"/>
        <v>[2024-04-16T18:28:55.012345] my-otel-demo-kafka - INFO --: Kafka consumer subscribed successfully. Topic: events.</v>
      </c>
      <c r="F72" s="3" t="s">
        <v>625</v>
      </c>
      <c r="G72" s="3" t="s">
        <v>671</v>
      </c>
      <c r="H72" s="3">
        <v>1.0</v>
      </c>
    </row>
    <row r="73" hidden="1">
      <c r="A73" s="1" t="s">
        <v>186</v>
      </c>
      <c r="B73" s="1" t="s">
        <v>133</v>
      </c>
      <c r="C73" s="1" t="s">
        <v>103</v>
      </c>
      <c r="D73" s="1" t="s">
        <v>187</v>
      </c>
      <c r="E73" s="5" t="str">
        <f t="shared" si="1"/>
        <v>[2024-04-16T18:29:00.123456] my-otel-demo-loadgenerator - INFO --: Load generation completed successfully.</v>
      </c>
      <c r="F73" s="3" t="s">
        <v>625</v>
      </c>
      <c r="G73" s="2" t="s">
        <v>670</v>
      </c>
      <c r="H73" s="3">
        <v>1.0</v>
      </c>
    </row>
    <row r="74" hidden="1">
      <c r="A74" s="1" t="s">
        <v>188</v>
      </c>
      <c r="B74" s="1" t="s">
        <v>133</v>
      </c>
      <c r="C74" s="1" t="s">
        <v>189</v>
      </c>
      <c r="D74" s="1" t="s">
        <v>190</v>
      </c>
      <c r="E74" s="5" t="str">
        <f t="shared" si="1"/>
        <v>[2024-04-16T17:54:20.567890] my-otel-demo-loadgenerator - WARNING --: Load generation stopped. Server overloaded.</v>
      </c>
      <c r="F74" s="3" t="s">
        <v>631</v>
      </c>
      <c r="G74" s="2" t="s">
        <v>675</v>
      </c>
      <c r="H74" s="3">
        <v>1.0</v>
      </c>
    </row>
    <row r="75" hidden="1">
      <c r="A75" s="1" t="s">
        <v>191</v>
      </c>
      <c r="B75" s="1" t="s">
        <v>138</v>
      </c>
      <c r="C75" s="1" t="s">
        <v>189</v>
      </c>
      <c r="D75" s="1" t="s">
        <v>192</v>
      </c>
      <c r="E75" s="5" t="str">
        <f t="shared" si="1"/>
        <v>[2024-04-16T17:54:30.789012] my-otel-demo-paymentservice - WARNING --: Payment processing delayed. Bank server maintenance in progress.</v>
      </c>
      <c r="F75" s="3" t="s">
        <v>631</v>
      </c>
      <c r="G75" s="2" t="s">
        <v>264</v>
      </c>
      <c r="H75" s="3">
        <v>0.67</v>
      </c>
    </row>
    <row r="76" hidden="1">
      <c r="A76" s="1" t="s">
        <v>193</v>
      </c>
      <c r="B76" s="1" t="s">
        <v>143</v>
      </c>
      <c r="C76" s="1" t="s">
        <v>189</v>
      </c>
      <c r="D76" s="1" t="s">
        <v>194</v>
      </c>
      <c r="E76" s="5" t="str">
        <f t="shared" si="1"/>
        <v>[2024-04-16T17:54:40.901234] my-otel-demo-prometheus-server - WARNING --: Prometheus server restarted. Configuration update applied.</v>
      </c>
      <c r="F76" s="3" t="s">
        <v>631</v>
      </c>
      <c r="G76" s="2" t="s">
        <v>665</v>
      </c>
      <c r="H76" s="3">
        <v>1.0</v>
      </c>
    </row>
    <row r="77" hidden="1">
      <c r="A77" s="1" t="s">
        <v>195</v>
      </c>
      <c r="B77" s="1" t="s">
        <v>152</v>
      </c>
      <c r="C77" s="1" t="s">
        <v>189</v>
      </c>
      <c r="D77" s="1" t="s">
        <v>196</v>
      </c>
      <c r="E77" s="5" t="str">
        <f t="shared" si="1"/>
        <v>[2024-04-16T17:55:00.345678] my-otel-demo-shippingservice - WARNING --: Shipping delayed. Courier service strike ongoing.</v>
      </c>
      <c r="F77" s="3" t="s">
        <v>631</v>
      </c>
      <c r="G77" s="2" t="s">
        <v>264</v>
      </c>
      <c r="H77" s="3">
        <v>0.67</v>
      </c>
    </row>
    <row r="78" hidden="1">
      <c r="A78" s="1" t="s">
        <v>197</v>
      </c>
      <c r="B78" s="1" t="s">
        <v>122</v>
      </c>
      <c r="C78" s="1" t="s">
        <v>189</v>
      </c>
      <c r="D78" s="1" t="s">
        <v>198</v>
      </c>
      <c r="E78" s="5" t="str">
        <f t="shared" si="1"/>
        <v>[2024-04-16T17:56:00.567890] my-otel-demo-grafana - WARNING --: Disk usage exceeded 90% on node-1. Disk cleanup initiated.</v>
      </c>
      <c r="F78" s="3" t="s">
        <v>631</v>
      </c>
      <c r="G78" s="2" t="s">
        <v>665</v>
      </c>
      <c r="H78" s="3">
        <v>1.0</v>
      </c>
    </row>
    <row r="79" hidden="1">
      <c r="A79" s="1" t="s">
        <v>199</v>
      </c>
      <c r="B79" s="1" t="s">
        <v>133</v>
      </c>
      <c r="C79" s="1" t="s">
        <v>189</v>
      </c>
      <c r="D79" s="1" t="s">
        <v>190</v>
      </c>
      <c r="E79" s="5" t="str">
        <f t="shared" si="1"/>
        <v>[2024-04-16T17:56:25.012345] my-otel-demo-loadgenerator - WARNING --: Load generation stopped. Server overloaded.</v>
      </c>
      <c r="F79" s="3" t="s">
        <v>631</v>
      </c>
      <c r="G79" s="2" t="s">
        <v>676</v>
      </c>
      <c r="H79" s="3">
        <v>1.0</v>
      </c>
    </row>
    <row r="80" hidden="1">
      <c r="A80" s="8" t="s">
        <v>200</v>
      </c>
      <c r="B80" s="8" t="s">
        <v>138</v>
      </c>
      <c r="C80" s="8" t="s">
        <v>189</v>
      </c>
      <c r="D80" s="8" t="s">
        <v>201</v>
      </c>
      <c r="E80" s="5" t="str">
        <f t="shared" si="1"/>
        <v>[2024-04-16T18:35:40.345678] my-otel-demo-paymentservice - WARNING --: Payment processing delay. Unexpected response from the bank server.</v>
      </c>
      <c r="F80" s="3" t="s">
        <v>631</v>
      </c>
      <c r="G80" s="2" t="s">
        <v>264</v>
      </c>
      <c r="H80" s="3">
        <v>0.67</v>
      </c>
    </row>
    <row r="81" hidden="1">
      <c r="A81" s="8" t="s">
        <v>202</v>
      </c>
      <c r="B81" s="8" t="s">
        <v>143</v>
      </c>
      <c r="C81" s="8" t="s">
        <v>189</v>
      </c>
      <c r="D81" s="8" t="s">
        <v>203</v>
      </c>
      <c r="E81" s="5" t="str">
        <f t="shared" si="1"/>
        <v>[2024-04-16T18:30:15.678901] my-otel-demo-prometheus-server - WARNING --: Prometheus alerting rule triggered. High CPU usage detected.</v>
      </c>
      <c r="F81" s="3" t="s">
        <v>631</v>
      </c>
      <c r="G81" s="2" t="s">
        <v>665</v>
      </c>
      <c r="H81" s="3">
        <v>1.0</v>
      </c>
    </row>
    <row r="82" hidden="1">
      <c r="A82" s="8" t="s">
        <v>204</v>
      </c>
      <c r="B82" s="8" t="s">
        <v>152</v>
      </c>
      <c r="C82" s="8" t="s">
        <v>189</v>
      </c>
      <c r="D82" s="8" t="s">
        <v>205</v>
      </c>
      <c r="E82" s="5" t="str">
        <f t="shared" si="1"/>
        <v>[2024-04-16T18:31:10.456789] my-otel-demo-shippingservice - WARNING --: Shipping delayed. High volume of packages.</v>
      </c>
      <c r="F82" s="3" t="s">
        <v>631</v>
      </c>
      <c r="G82" s="2" t="s">
        <v>264</v>
      </c>
      <c r="H82" s="3">
        <v>0.67</v>
      </c>
    </row>
    <row r="83" hidden="1">
      <c r="A83" s="1" t="s">
        <v>206</v>
      </c>
      <c r="B83" s="1" t="s">
        <v>122</v>
      </c>
      <c r="C83" s="1" t="s">
        <v>189</v>
      </c>
      <c r="D83" s="1" t="s">
        <v>207</v>
      </c>
      <c r="E83" s="5" t="str">
        <f t="shared" si="1"/>
        <v>[2024-04-16T18:19:40.901234] my-otel-demo-grafana - WARNING --: Grafana alert triggered. High CPU usage detected on node-2.</v>
      </c>
      <c r="F83" s="3" t="s">
        <v>631</v>
      </c>
      <c r="G83" s="2" t="s">
        <v>665</v>
      </c>
      <c r="H83" s="3">
        <v>1.0</v>
      </c>
    </row>
    <row r="84" hidden="1">
      <c r="A84" s="1" t="s">
        <v>208</v>
      </c>
      <c r="B84" s="1" t="s">
        <v>133</v>
      </c>
      <c r="C84" s="1" t="s">
        <v>189</v>
      </c>
      <c r="D84" s="1" t="s">
        <v>209</v>
      </c>
      <c r="E84" s="5" t="str">
        <f t="shared" si="1"/>
        <v>[2024-04-16T18:20:05.456789] my-otel-demo-loadgenerator - WARNING --: Load generation halted. Unstable network connection detected.</v>
      </c>
      <c r="F84" s="3" t="s">
        <v>631</v>
      </c>
      <c r="G84" s="2" t="s">
        <v>675</v>
      </c>
      <c r="H84" s="3">
        <v>1.0</v>
      </c>
    </row>
    <row r="85" hidden="1">
      <c r="A85" s="1" t="s">
        <v>210</v>
      </c>
      <c r="B85" s="1" t="s">
        <v>138</v>
      </c>
      <c r="C85" s="1" t="s">
        <v>189</v>
      </c>
      <c r="D85" s="1" t="s">
        <v>211</v>
      </c>
      <c r="E85" s="5" t="str">
        <f t="shared" si="1"/>
        <v>[2024-04-16T18:20:15.678901] my-otel-demo-paymentservice - WARNING --: Payment processing delay. Bank API rate limit exceeded.</v>
      </c>
      <c r="F85" s="3" t="s">
        <v>631</v>
      </c>
      <c r="G85" s="2" t="s">
        <v>264</v>
      </c>
      <c r="H85" s="3">
        <v>0.67</v>
      </c>
    </row>
    <row r="86" hidden="1">
      <c r="A86" s="1" t="s">
        <v>212</v>
      </c>
      <c r="B86" s="1" t="s">
        <v>143</v>
      </c>
      <c r="C86" s="1" t="s">
        <v>189</v>
      </c>
      <c r="D86" s="1" t="s">
        <v>213</v>
      </c>
      <c r="E86" s="5" t="str">
        <f t="shared" si="1"/>
        <v>[2024-04-16T18:20:25.890123] my-otel-demo-prometheus-server - WARNING --: Prometheus scraping error. Target service unavailable for scraping.</v>
      </c>
      <c r="F86" s="3" t="s">
        <v>631</v>
      </c>
      <c r="G86" s="2" t="s">
        <v>675</v>
      </c>
      <c r="H86" s="3">
        <v>1.0</v>
      </c>
    </row>
    <row r="87" hidden="1">
      <c r="A87" s="1" t="s">
        <v>214</v>
      </c>
      <c r="B87" s="1" t="s">
        <v>152</v>
      </c>
      <c r="C87" s="1" t="s">
        <v>189</v>
      </c>
      <c r="D87" s="1" t="s">
        <v>215</v>
      </c>
      <c r="E87" s="5" t="str">
        <f t="shared" si="1"/>
        <v>[2024-04-16T18:20:45.234567] my-otel-demo-shippingservice - WARNING --: Shipping label generation failed. Incorrect package dimensions provided.</v>
      </c>
      <c r="F87" s="3" t="s">
        <v>631</v>
      </c>
      <c r="G87" s="2" t="s">
        <v>264</v>
      </c>
      <c r="H87" s="3">
        <v>0.67</v>
      </c>
    </row>
    <row r="88" hidden="1">
      <c r="A88" s="1" t="s">
        <v>216</v>
      </c>
      <c r="B88" s="1" t="s">
        <v>122</v>
      </c>
      <c r="C88" s="1" t="s">
        <v>189</v>
      </c>
      <c r="D88" s="1" t="s">
        <v>217</v>
      </c>
      <c r="E88" s="5" t="str">
        <f t="shared" si="1"/>
        <v>[2024-04-16T18:21:45.456789] my-otel-demo-grafana - WARNING --: Grafana dashboard refresh error. Data source connection timeout.</v>
      </c>
      <c r="F88" s="3" t="s">
        <v>631</v>
      </c>
      <c r="G88" s="2" t="s">
        <v>665</v>
      </c>
      <c r="H88" s="3">
        <v>1.0</v>
      </c>
    </row>
    <row r="89" hidden="1">
      <c r="A89" s="1" t="s">
        <v>218</v>
      </c>
      <c r="B89" s="1" t="s">
        <v>133</v>
      </c>
      <c r="C89" s="1" t="s">
        <v>189</v>
      </c>
      <c r="D89" s="1" t="s">
        <v>219</v>
      </c>
      <c r="E89" s="5" t="str">
        <f t="shared" si="1"/>
        <v>[2024-04-16T18:22:10.901234] my-otel-demo-loadgenerator - WARNING --: Load generation paused. Unresponsive load generation service detected.</v>
      </c>
      <c r="F89" s="3" t="s">
        <v>631</v>
      </c>
      <c r="G89" s="2" t="s">
        <v>675</v>
      </c>
      <c r="H89" s="3">
        <v>1.0</v>
      </c>
    </row>
    <row r="90" hidden="1">
      <c r="A90" s="1" t="s">
        <v>220</v>
      </c>
      <c r="B90" s="1" t="s">
        <v>138</v>
      </c>
      <c r="C90" s="1" t="s">
        <v>189</v>
      </c>
      <c r="D90" s="1" t="s">
        <v>221</v>
      </c>
      <c r="E90" s="5" t="str">
        <f t="shared" si="1"/>
        <v>[2024-04-16T18:22:20.123456] my-otel-demo-paymentservice - WARNING --: Payment processing delay. Third-party payment gateway connection timeout.</v>
      </c>
      <c r="F90" s="3" t="s">
        <v>631</v>
      </c>
      <c r="G90" s="2" t="s">
        <v>264</v>
      </c>
      <c r="H90" s="3">
        <v>0.67</v>
      </c>
    </row>
    <row r="91" hidden="1">
      <c r="A91" s="1" t="s">
        <v>222</v>
      </c>
      <c r="B91" s="1" t="s">
        <v>152</v>
      </c>
      <c r="C91" s="1" t="s">
        <v>189</v>
      </c>
      <c r="D91" s="1" t="s">
        <v>223</v>
      </c>
      <c r="E91" s="5" t="str">
        <f t="shared" si="1"/>
        <v>[2024-04-16T18:22:50.789012] my-otel-demo-shippingservice - WARNING --: Shipping label printing failed. Printer out of paper.</v>
      </c>
      <c r="F91" s="3" t="s">
        <v>631</v>
      </c>
      <c r="G91" s="2" t="s">
        <v>264</v>
      </c>
      <c r="H91" s="3">
        <v>0.67</v>
      </c>
    </row>
    <row r="92" hidden="1">
      <c r="A92" s="1" t="s">
        <v>224</v>
      </c>
      <c r="B92" s="1" t="s">
        <v>122</v>
      </c>
      <c r="C92" s="1" t="s">
        <v>189</v>
      </c>
      <c r="D92" s="1" t="s">
        <v>225</v>
      </c>
      <c r="E92" s="5" t="str">
        <f t="shared" si="1"/>
        <v>[2024-04-16T18:23:50.901234] my-otel-demo-grafana - WARNING --: Grafana alert triggered. High memory usage detected on node-3.</v>
      </c>
      <c r="F92" s="3" t="s">
        <v>631</v>
      </c>
      <c r="G92" s="2" t="s">
        <v>675</v>
      </c>
      <c r="H92" s="3">
        <v>1.0</v>
      </c>
    </row>
    <row r="93" hidden="1">
      <c r="A93" s="1" t="s">
        <v>226</v>
      </c>
      <c r="B93" s="1" t="s">
        <v>133</v>
      </c>
      <c r="C93" s="1" t="s">
        <v>189</v>
      </c>
      <c r="D93" s="1" t="s">
        <v>227</v>
      </c>
      <c r="E93" s="5" t="str">
        <f t="shared" si="1"/>
        <v>[2024-04-16T18:24:15.456789] my-otel-demo-loadgenerator - WARNING --: Load generation paused. Unexpected spike in CPU usage observed.</v>
      </c>
      <c r="F93" s="3" t="s">
        <v>631</v>
      </c>
      <c r="G93" s="2" t="s">
        <v>675</v>
      </c>
      <c r="H93" s="3">
        <v>1.0</v>
      </c>
    </row>
    <row r="94" hidden="1">
      <c r="A94" s="1" t="s">
        <v>228</v>
      </c>
      <c r="B94" s="1" t="s">
        <v>138</v>
      </c>
      <c r="C94" s="1" t="s">
        <v>189</v>
      </c>
      <c r="D94" s="1" t="s">
        <v>229</v>
      </c>
      <c r="E94" s="5" t="str">
        <f t="shared" si="1"/>
        <v>[2024-04-16T18:24:25.678901] my-otel-demo-paymentservice - WARNING --: Payment processing delay. Bank API connection error.</v>
      </c>
      <c r="F94" s="3" t="s">
        <v>631</v>
      </c>
      <c r="G94" s="2" t="s">
        <v>264</v>
      </c>
      <c r="H94" s="3">
        <v>0.67</v>
      </c>
    </row>
    <row r="95" hidden="1">
      <c r="A95" s="1" t="s">
        <v>230</v>
      </c>
      <c r="B95" s="1" t="s">
        <v>143</v>
      </c>
      <c r="C95" s="1" t="s">
        <v>189</v>
      </c>
      <c r="D95" s="1" t="s">
        <v>231</v>
      </c>
      <c r="E95" s="5" t="str">
        <f t="shared" si="1"/>
        <v>[2024-04-16T18:24:35.890123] my-otel-demo-prometheus-server - WARNING --: Prometheus scraping failed. Target service returned HTTP 503.</v>
      </c>
      <c r="F95" s="3" t="s">
        <v>631</v>
      </c>
      <c r="G95" s="2" t="s">
        <v>675</v>
      </c>
      <c r="H95" s="3">
        <v>1.0</v>
      </c>
      <c r="I95" s="2"/>
    </row>
    <row r="96" hidden="1">
      <c r="A96" s="1" t="s">
        <v>232</v>
      </c>
      <c r="B96" s="1" t="s">
        <v>152</v>
      </c>
      <c r="C96" s="1" t="s">
        <v>189</v>
      </c>
      <c r="D96" s="1" t="s">
        <v>233</v>
      </c>
      <c r="E96" s="5" t="str">
        <f t="shared" si="1"/>
        <v>[2024-04-16T18:24:55.234567] my-otel-demo-shippingservice - WARNING --: Shipping label printing failed. Printer connection error.</v>
      </c>
      <c r="F96" s="3" t="s">
        <v>631</v>
      </c>
      <c r="G96" s="2" t="s">
        <v>264</v>
      </c>
      <c r="H96" s="3">
        <v>0.67</v>
      </c>
    </row>
    <row r="97" hidden="1">
      <c r="A97" s="1" t="s">
        <v>234</v>
      </c>
      <c r="B97" s="1" t="s">
        <v>122</v>
      </c>
      <c r="C97" s="1" t="s">
        <v>189</v>
      </c>
      <c r="D97" s="1" t="s">
        <v>235</v>
      </c>
      <c r="E97" s="5" t="str">
        <f t="shared" si="1"/>
        <v>[2024-04-16T18:17:35.456789] my-otel-demo-grafana - WARNING --: Grafana dashboard inaccessible. SSL certificate expired.</v>
      </c>
      <c r="F97" s="3" t="s">
        <v>631</v>
      </c>
      <c r="G97" s="2" t="s">
        <v>675</v>
      </c>
      <c r="H97" s="3">
        <v>1.0</v>
      </c>
    </row>
    <row r="98" hidden="1">
      <c r="A98" s="1" t="s">
        <v>236</v>
      </c>
      <c r="B98" s="1" t="s">
        <v>133</v>
      </c>
      <c r="C98" s="1" t="s">
        <v>189</v>
      </c>
      <c r="D98" s="1" t="s">
        <v>237</v>
      </c>
      <c r="E98" s="5" t="str">
        <f t="shared" si="1"/>
        <v>[2024-04-16T18:18:00.901234] my-otel-demo-loadgenerator - WARNING --: Load generation stopped. Unanticipated network latency observed.</v>
      </c>
      <c r="F98" s="3" t="s">
        <v>631</v>
      </c>
      <c r="G98" s="2" t="s">
        <v>677</v>
      </c>
      <c r="H98" s="3">
        <v>1.0</v>
      </c>
    </row>
    <row r="99" hidden="1">
      <c r="A99" s="1" t="s">
        <v>238</v>
      </c>
      <c r="B99" s="1" t="s">
        <v>138</v>
      </c>
      <c r="C99" s="1" t="s">
        <v>189</v>
      </c>
      <c r="D99" s="1" t="s">
        <v>239</v>
      </c>
      <c r="E99" s="5" t="str">
        <f t="shared" si="1"/>
        <v>[2024-04-16T18:18:10.123456] my-otel-demo-paymentservice - WARNING --: Payment processing delayed. Suspicious transaction patterns detected.</v>
      </c>
      <c r="F99" s="3" t="s">
        <v>631</v>
      </c>
      <c r="G99" s="2" t="s">
        <v>264</v>
      </c>
      <c r="H99" s="3">
        <v>0.67</v>
      </c>
      <c r="I99" s="2"/>
    </row>
    <row r="100" hidden="1">
      <c r="A100" s="1" t="s">
        <v>240</v>
      </c>
      <c r="B100" s="1" t="s">
        <v>143</v>
      </c>
      <c r="C100" s="1" t="s">
        <v>189</v>
      </c>
      <c r="D100" s="1" t="s">
        <v>241</v>
      </c>
      <c r="E100" s="5" t="str">
        <f t="shared" si="1"/>
        <v>[2024-04-16T18:18:20.345678] my-otel-demo-prometheus-server - WARNING --: Prometheus scraping failed. Target service returned unexpected response.</v>
      </c>
      <c r="F100" s="3" t="s">
        <v>631</v>
      </c>
      <c r="G100" s="2" t="s">
        <v>675</v>
      </c>
      <c r="H100" s="3">
        <v>1.0</v>
      </c>
      <c r="I100" s="2"/>
    </row>
    <row r="101" hidden="1">
      <c r="A101" s="8" t="s">
        <v>242</v>
      </c>
      <c r="B101" s="8" t="s">
        <v>152</v>
      </c>
      <c r="C101" s="8" t="s">
        <v>189</v>
      </c>
      <c r="D101" s="8" t="s">
        <v>243</v>
      </c>
      <c r="E101" s="5" t="str">
        <f t="shared" si="1"/>
        <v>[2024-04-16T18:27:00.890123] my-otel-demo-shippingservice - WARNING --: Shipping label generation failed. Unable to retrieve package weight information.</v>
      </c>
      <c r="F101" s="3" t="s">
        <v>631</v>
      </c>
      <c r="G101" s="2" t="s">
        <v>264</v>
      </c>
      <c r="H101" s="3">
        <v>0.67</v>
      </c>
    </row>
    <row r="102" hidden="1">
      <c r="F102" s="7"/>
      <c r="H102" s="7"/>
    </row>
    <row r="103" hidden="1">
      <c r="F103" s="7"/>
      <c r="H103" s="7"/>
    </row>
    <row r="104" hidden="1">
      <c r="F104" s="7"/>
      <c r="H104" s="7"/>
    </row>
    <row r="105" hidden="1">
      <c r="F105" s="7"/>
      <c r="H105" s="7"/>
    </row>
    <row r="106" hidden="1">
      <c r="F106" s="7"/>
      <c r="H106" s="7"/>
    </row>
    <row r="107" hidden="1">
      <c r="F107" s="7"/>
      <c r="H107" s="7"/>
    </row>
    <row r="108" hidden="1">
      <c r="F108" s="7"/>
      <c r="H108" s="7"/>
    </row>
    <row r="109" hidden="1">
      <c r="F109" s="7"/>
      <c r="H109" s="7"/>
    </row>
    <row r="110" hidden="1">
      <c r="F110" s="7"/>
      <c r="H110" s="7"/>
    </row>
    <row r="111" hidden="1">
      <c r="F111" s="7"/>
      <c r="H111" s="7"/>
    </row>
    <row r="112" hidden="1">
      <c r="F112" s="7"/>
      <c r="H112" s="7"/>
    </row>
    <row r="113">
      <c r="F113" s="7"/>
      <c r="H113" s="7"/>
    </row>
    <row r="114">
      <c r="F114" s="7"/>
      <c r="H114" s="7"/>
    </row>
    <row r="115">
      <c r="F115" s="7"/>
      <c r="H115" s="7"/>
    </row>
    <row r="116">
      <c r="F116" s="7"/>
      <c r="H116" s="7"/>
    </row>
    <row r="117">
      <c r="F117" s="7"/>
      <c r="H117" s="7"/>
    </row>
    <row r="118">
      <c r="F118" s="7"/>
      <c r="H118" s="7"/>
    </row>
    <row r="119">
      <c r="F119" s="7"/>
      <c r="H119" s="7"/>
    </row>
    <row r="120">
      <c r="F120" s="7"/>
      <c r="H120" s="7"/>
    </row>
    <row r="121">
      <c r="F121" s="7"/>
      <c r="H121" s="7"/>
    </row>
    <row r="122">
      <c r="F122" s="7"/>
      <c r="H122" s="7"/>
    </row>
    <row r="123">
      <c r="F123" s="7"/>
      <c r="H123" s="7"/>
    </row>
    <row r="124">
      <c r="F124" s="7"/>
      <c r="H124" s="7"/>
    </row>
    <row r="125">
      <c r="F125" s="7"/>
      <c r="H125" s="7"/>
    </row>
    <row r="126">
      <c r="F126" s="7"/>
      <c r="H126" s="7"/>
    </row>
    <row r="127">
      <c r="F127" s="7"/>
      <c r="H127" s="7"/>
    </row>
    <row r="128">
      <c r="F128" s="7"/>
      <c r="H128" s="7"/>
    </row>
    <row r="129">
      <c r="F129" s="7"/>
      <c r="H129" s="7"/>
    </row>
    <row r="130">
      <c r="F130" s="7"/>
      <c r="H130" s="7"/>
    </row>
    <row r="131">
      <c r="F131" s="7"/>
      <c r="H131" s="7"/>
    </row>
    <row r="132">
      <c r="F132" s="7"/>
      <c r="H132" s="7"/>
    </row>
    <row r="133">
      <c r="F133" s="7"/>
      <c r="H133" s="7"/>
    </row>
    <row r="134">
      <c r="F134" s="7"/>
      <c r="H134" s="7"/>
    </row>
    <row r="135">
      <c r="F135" s="7"/>
      <c r="H135" s="7"/>
    </row>
    <row r="136">
      <c r="F136" s="7"/>
      <c r="H136" s="7"/>
    </row>
    <row r="137">
      <c r="F137" s="7"/>
      <c r="H137" s="7"/>
    </row>
    <row r="138">
      <c r="F138" s="7"/>
      <c r="H138" s="7"/>
    </row>
    <row r="139">
      <c r="F139" s="7"/>
      <c r="H139" s="7"/>
    </row>
    <row r="140">
      <c r="F140" s="7"/>
      <c r="H140" s="7"/>
    </row>
    <row r="141">
      <c r="F141" s="7"/>
      <c r="H141" s="7"/>
    </row>
    <row r="142">
      <c r="F142" s="7"/>
      <c r="H142" s="7"/>
    </row>
    <row r="143">
      <c r="F143" s="7"/>
      <c r="H143" s="7"/>
    </row>
    <row r="144">
      <c r="F144" s="7"/>
      <c r="H144" s="7"/>
    </row>
    <row r="145">
      <c r="F145" s="7"/>
      <c r="H145" s="7"/>
    </row>
    <row r="146">
      <c r="F146" s="7"/>
      <c r="H146" s="7"/>
    </row>
    <row r="147">
      <c r="F147" s="7"/>
      <c r="H147" s="7"/>
    </row>
    <row r="148">
      <c r="F148" s="7"/>
      <c r="H148" s="7"/>
    </row>
    <row r="149">
      <c r="F149" s="7"/>
      <c r="H149" s="7"/>
    </row>
    <row r="150">
      <c r="F150" s="7"/>
      <c r="H150" s="7"/>
    </row>
    <row r="151">
      <c r="F151" s="7"/>
      <c r="H151" s="7"/>
    </row>
    <row r="152">
      <c r="F152" s="7"/>
      <c r="H152" s="7"/>
    </row>
    <row r="153">
      <c r="F153" s="7"/>
      <c r="H153" s="7"/>
    </row>
    <row r="154">
      <c r="F154" s="7"/>
      <c r="H154" s="7"/>
    </row>
    <row r="155">
      <c r="F155" s="7"/>
      <c r="H155" s="7"/>
    </row>
    <row r="156">
      <c r="F156" s="7"/>
      <c r="H156" s="7"/>
    </row>
    <row r="157">
      <c r="F157" s="7"/>
      <c r="H157" s="7"/>
    </row>
    <row r="158">
      <c r="F158" s="7"/>
      <c r="H158" s="7"/>
    </row>
    <row r="159">
      <c r="F159" s="7"/>
      <c r="H159" s="7"/>
    </row>
    <row r="160">
      <c r="F160" s="7"/>
      <c r="H160" s="7"/>
    </row>
    <row r="161">
      <c r="F161" s="7"/>
      <c r="H161" s="7"/>
    </row>
    <row r="162">
      <c r="F162" s="7"/>
      <c r="H162" s="7"/>
    </row>
    <row r="163">
      <c r="F163" s="7"/>
      <c r="H163" s="7"/>
    </row>
    <row r="164">
      <c r="F164" s="7"/>
      <c r="H164" s="7"/>
    </row>
    <row r="165">
      <c r="F165" s="7"/>
      <c r="H165" s="7"/>
    </row>
    <row r="166">
      <c r="F166" s="7"/>
      <c r="H166" s="7"/>
    </row>
    <row r="167">
      <c r="F167" s="7"/>
      <c r="H167" s="7"/>
    </row>
    <row r="168">
      <c r="F168" s="7"/>
      <c r="H168" s="7"/>
    </row>
    <row r="169">
      <c r="F169" s="7"/>
      <c r="H169" s="7"/>
    </row>
    <row r="170">
      <c r="F170" s="7"/>
      <c r="H170" s="7"/>
    </row>
    <row r="171">
      <c r="F171" s="7"/>
      <c r="H171" s="7"/>
    </row>
    <row r="172">
      <c r="F172" s="7"/>
      <c r="H172" s="7"/>
    </row>
    <row r="173">
      <c r="F173" s="7"/>
      <c r="H173" s="7"/>
    </row>
    <row r="174">
      <c r="F174" s="7"/>
      <c r="H174" s="7"/>
    </row>
    <row r="175">
      <c r="F175" s="7"/>
      <c r="H175" s="7"/>
    </row>
    <row r="176">
      <c r="F176" s="7"/>
      <c r="H176" s="7"/>
    </row>
    <row r="177">
      <c r="F177" s="7"/>
      <c r="H177" s="7"/>
    </row>
    <row r="178">
      <c r="F178" s="7"/>
      <c r="H178" s="7"/>
    </row>
    <row r="179">
      <c r="F179" s="7"/>
      <c r="H179" s="7"/>
    </row>
    <row r="180">
      <c r="F180" s="7"/>
      <c r="H180" s="7"/>
    </row>
    <row r="181">
      <c r="F181" s="7"/>
      <c r="H181" s="7"/>
    </row>
    <row r="182">
      <c r="F182" s="7"/>
      <c r="H182" s="7"/>
    </row>
    <row r="183">
      <c r="F183" s="7"/>
      <c r="H183" s="7"/>
    </row>
    <row r="184">
      <c r="F184" s="7"/>
      <c r="H184" s="7"/>
    </row>
    <row r="185">
      <c r="F185" s="7"/>
      <c r="H185" s="7"/>
    </row>
    <row r="186">
      <c r="F186" s="7"/>
      <c r="H186" s="7"/>
    </row>
    <row r="187">
      <c r="F187" s="7"/>
      <c r="H187" s="7"/>
    </row>
    <row r="188">
      <c r="F188" s="7"/>
      <c r="H188" s="7"/>
    </row>
    <row r="189">
      <c r="F189" s="7"/>
      <c r="H189" s="7"/>
    </row>
    <row r="190">
      <c r="F190" s="7"/>
      <c r="H190" s="7"/>
    </row>
    <row r="191">
      <c r="F191" s="7"/>
      <c r="H191" s="7"/>
    </row>
    <row r="192">
      <c r="F192" s="7"/>
      <c r="H192" s="7"/>
    </row>
    <row r="193">
      <c r="F193" s="7"/>
      <c r="H193" s="7"/>
    </row>
    <row r="194">
      <c r="F194" s="7"/>
      <c r="H194" s="7"/>
    </row>
    <row r="195">
      <c r="F195" s="7"/>
      <c r="H195" s="7"/>
    </row>
    <row r="196">
      <c r="F196" s="7"/>
      <c r="H196" s="7"/>
    </row>
    <row r="197">
      <c r="F197" s="7"/>
      <c r="H197" s="7"/>
    </row>
    <row r="198">
      <c r="F198" s="7"/>
      <c r="H198" s="7"/>
    </row>
    <row r="199">
      <c r="F199" s="7"/>
      <c r="H199" s="7"/>
    </row>
    <row r="200">
      <c r="F200" s="7"/>
      <c r="H200" s="7"/>
    </row>
    <row r="201">
      <c r="F201" s="7"/>
      <c r="H201" s="7"/>
    </row>
    <row r="202">
      <c r="F202" s="7"/>
      <c r="H202" s="7"/>
    </row>
    <row r="203">
      <c r="F203" s="7"/>
      <c r="H203" s="7"/>
    </row>
    <row r="204">
      <c r="F204" s="7"/>
      <c r="H204" s="7"/>
    </row>
    <row r="205">
      <c r="F205" s="7"/>
      <c r="H205" s="7"/>
    </row>
    <row r="206">
      <c r="F206" s="7"/>
      <c r="H206" s="7"/>
    </row>
    <row r="207">
      <c r="F207" s="7"/>
      <c r="H207" s="7"/>
    </row>
    <row r="208">
      <c r="F208" s="7"/>
      <c r="H208" s="7"/>
    </row>
    <row r="209">
      <c r="F209" s="7"/>
      <c r="H209" s="7"/>
    </row>
    <row r="210">
      <c r="F210" s="7"/>
      <c r="H210" s="7"/>
    </row>
    <row r="211">
      <c r="F211" s="7"/>
      <c r="H211" s="7"/>
    </row>
    <row r="212">
      <c r="F212" s="7"/>
      <c r="H212" s="7"/>
    </row>
    <row r="213">
      <c r="F213" s="7"/>
      <c r="H213" s="7"/>
    </row>
    <row r="214">
      <c r="F214" s="7"/>
      <c r="H214" s="7"/>
    </row>
    <row r="215">
      <c r="F215" s="7"/>
      <c r="H215" s="7"/>
    </row>
    <row r="216">
      <c r="F216" s="7"/>
      <c r="H216" s="7"/>
    </row>
    <row r="217">
      <c r="F217" s="7"/>
      <c r="H217" s="7"/>
    </row>
    <row r="218">
      <c r="F218" s="7"/>
      <c r="H218" s="7"/>
    </row>
    <row r="219">
      <c r="F219" s="7"/>
      <c r="H219" s="7"/>
    </row>
    <row r="220">
      <c r="F220" s="7"/>
      <c r="H220" s="7"/>
    </row>
    <row r="221">
      <c r="F221" s="7"/>
      <c r="H221" s="7"/>
    </row>
    <row r="222">
      <c r="F222" s="7"/>
      <c r="H222" s="7"/>
    </row>
    <row r="223">
      <c r="F223" s="7"/>
      <c r="H223" s="7"/>
    </row>
    <row r="224">
      <c r="F224" s="7"/>
      <c r="H224" s="7"/>
    </row>
    <row r="225">
      <c r="F225" s="7"/>
      <c r="H225" s="7"/>
    </row>
    <row r="226">
      <c r="F226" s="7"/>
      <c r="H226" s="7"/>
    </row>
    <row r="227">
      <c r="F227" s="7"/>
      <c r="H227" s="7"/>
    </row>
    <row r="228">
      <c r="F228" s="7"/>
      <c r="H228" s="7"/>
    </row>
    <row r="229">
      <c r="F229" s="7"/>
      <c r="H229" s="7"/>
    </row>
    <row r="230">
      <c r="F230" s="7"/>
      <c r="H230" s="7"/>
    </row>
    <row r="231">
      <c r="F231" s="7"/>
      <c r="H231" s="7"/>
    </row>
    <row r="232">
      <c r="F232" s="7"/>
      <c r="H232" s="7"/>
    </row>
    <row r="233">
      <c r="F233" s="7"/>
      <c r="H233" s="7"/>
    </row>
    <row r="234">
      <c r="F234" s="7"/>
      <c r="H234" s="7"/>
    </row>
    <row r="235">
      <c r="F235" s="7"/>
      <c r="H235" s="7"/>
    </row>
    <row r="236">
      <c r="F236" s="7"/>
      <c r="H236" s="7"/>
    </row>
    <row r="237">
      <c r="F237" s="7"/>
      <c r="H237" s="7"/>
    </row>
    <row r="238">
      <c r="F238" s="7"/>
      <c r="H238" s="7"/>
    </row>
    <row r="239">
      <c r="F239" s="7"/>
      <c r="H239" s="7"/>
    </row>
    <row r="240">
      <c r="F240" s="7"/>
      <c r="H240" s="7"/>
    </row>
    <row r="241">
      <c r="F241" s="7"/>
      <c r="H241" s="7"/>
    </row>
    <row r="242">
      <c r="F242" s="7"/>
      <c r="H242" s="7"/>
    </row>
    <row r="243">
      <c r="F243" s="7"/>
      <c r="H243" s="7"/>
    </row>
    <row r="244">
      <c r="F244" s="7"/>
      <c r="H244" s="7"/>
    </row>
    <row r="245">
      <c r="F245" s="7"/>
      <c r="H245" s="7"/>
    </row>
    <row r="246">
      <c r="F246" s="7"/>
      <c r="H246" s="7"/>
    </row>
    <row r="247">
      <c r="F247" s="7"/>
      <c r="H247" s="7"/>
    </row>
    <row r="248">
      <c r="F248" s="7"/>
      <c r="H248" s="7"/>
    </row>
    <row r="249">
      <c r="F249" s="7"/>
      <c r="H249" s="7"/>
    </row>
    <row r="250">
      <c r="F250" s="7"/>
      <c r="H250" s="7"/>
    </row>
    <row r="251">
      <c r="F251" s="7"/>
      <c r="H251" s="7"/>
    </row>
    <row r="252">
      <c r="F252" s="7"/>
      <c r="H252" s="7"/>
    </row>
    <row r="253">
      <c r="F253" s="7"/>
      <c r="H253" s="7"/>
    </row>
    <row r="254">
      <c r="F254" s="7"/>
      <c r="H254" s="7"/>
    </row>
    <row r="255">
      <c r="F255" s="7"/>
      <c r="H255" s="7"/>
    </row>
    <row r="256">
      <c r="F256" s="7"/>
      <c r="H256" s="7"/>
    </row>
    <row r="257">
      <c r="F257" s="7"/>
      <c r="H257" s="7"/>
    </row>
    <row r="258">
      <c r="F258" s="7"/>
      <c r="H258" s="7"/>
    </row>
    <row r="259">
      <c r="F259" s="7"/>
      <c r="H259" s="7"/>
    </row>
    <row r="260">
      <c r="F260" s="7"/>
      <c r="H260" s="7"/>
    </row>
    <row r="261">
      <c r="F261" s="7"/>
      <c r="H261" s="7"/>
    </row>
    <row r="262">
      <c r="F262" s="7"/>
      <c r="H262" s="7"/>
    </row>
    <row r="263">
      <c r="F263" s="7"/>
      <c r="H263" s="7"/>
    </row>
    <row r="264">
      <c r="F264" s="7"/>
      <c r="H264" s="7"/>
    </row>
    <row r="265">
      <c r="F265" s="7"/>
      <c r="H265" s="7"/>
    </row>
    <row r="266">
      <c r="F266" s="7"/>
      <c r="H266" s="7"/>
    </row>
    <row r="267">
      <c r="F267" s="7"/>
      <c r="H267" s="7"/>
    </row>
    <row r="268">
      <c r="F268" s="7"/>
      <c r="H268" s="7"/>
    </row>
    <row r="269">
      <c r="F269" s="7"/>
      <c r="H269" s="7"/>
    </row>
    <row r="270">
      <c r="F270" s="7"/>
      <c r="H270" s="7"/>
    </row>
    <row r="271">
      <c r="F271" s="7"/>
      <c r="H271" s="7"/>
    </row>
    <row r="272">
      <c r="F272" s="7"/>
      <c r="H272" s="7"/>
    </row>
    <row r="273">
      <c r="F273" s="7"/>
      <c r="H273" s="7"/>
    </row>
    <row r="274">
      <c r="F274" s="7"/>
      <c r="H274" s="7"/>
    </row>
    <row r="275">
      <c r="F275" s="7"/>
      <c r="H275" s="7"/>
    </row>
    <row r="276">
      <c r="F276" s="7"/>
      <c r="H276" s="7"/>
    </row>
    <row r="277">
      <c r="F277" s="7"/>
      <c r="H277" s="7"/>
    </row>
    <row r="278">
      <c r="F278" s="7"/>
      <c r="H278" s="7"/>
    </row>
    <row r="279">
      <c r="F279" s="7"/>
      <c r="H279" s="7"/>
    </row>
    <row r="280">
      <c r="F280" s="7"/>
      <c r="H280" s="7"/>
    </row>
    <row r="281">
      <c r="F281" s="7"/>
      <c r="H281" s="7"/>
    </row>
    <row r="282">
      <c r="F282" s="7"/>
      <c r="H282" s="7"/>
    </row>
    <row r="283">
      <c r="F283" s="7"/>
      <c r="H283" s="7"/>
    </row>
    <row r="284">
      <c r="F284" s="7"/>
      <c r="H284" s="7"/>
    </row>
    <row r="285">
      <c r="F285" s="7"/>
      <c r="H285" s="7"/>
    </row>
    <row r="286">
      <c r="F286" s="7"/>
      <c r="H286" s="7"/>
    </row>
    <row r="287">
      <c r="F287" s="7"/>
      <c r="H287" s="7"/>
    </row>
    <row r="288">
      <c r="F288" s="7"/>
      <c r="H288" s="7"/>
    </row>
    <row r="289">
      <c r="F289" s="7"/>
      <c r="H289" s="7"/>
    </row>
    <row r="290">
      <c r="F290" s="7"/>
      <c r="H290" s="7"/>
    </row>
    <row r="291">
      <c r="F291" s="7"/>
      <c r="H291" s="7"/>
    </row>
    <row r="292">
      <c r="F292" s="7"/>
      <c r="H292" s="7"/>
    </row>
    <row r="293">
      <c r="F293" s="7"/>
      <c r="H293" s="7"/>
    </row>
    <row r="294">
      <c r="F294" s="7"/>
      <c r="H294" s="7"/>
    </row>
    <row r="295">
      <c r="F295" s="7"/>
      <c r="H295" s="7"/>
    </row>
    <row r="296">
      <c r="F296" s="7"/>
      <c r="H296" s="7"/>
    </row>
    <row r="297">
      <c r="F297" s="7"/>
      <c r="H297" s="7"/>
    </row>
    <row r="298">
      <c r="F298" s="7"/>
      <c r="H298" s="7"/>
    </row>
    <row r="299">
      <c r="F299" s="7"/>
      <c r="H299" s="7"/>
    </row>
    <row r="300">
      <c r="F300" s="7"/>
      <c r="H300" s="7"/>
    </row>
    <row r="301">
      <c r="F301" s="7"/>
      <c r="H301" s="7"/>
    </row>
    <row r="302">
      <c r="F302" s="7"/>
      <c r="H302" s="7"/>
    </row>
    <row r="303">
      <c r="F303" s="7"/>
      <c r="H303" s="7"/>
    </row>
    <row r="304">
      <c r="F304" s="7"/>
      <c r="H304" s="7"/>
    </row>
    <row r="305">
      <c r="F305" s="7"/>
      <c r="H305" s="7"/>
    </row>
    <row r="306">
      <c r="F306" s="7"/>
      <c r="H306" s="7"/>
    </row>
    <row r="307">
      <c r="F307" s="7"/>
      <c r="H307" s="7"/>
    </row>
    <row r="308">
      <c r="F308" s="7"/>
      <c r="H308" s="7"/>
    </row>
    <row r="309">
      <c r="F309" s="7"/>
      <c r="H309" s="7"/>
    </row>
    <row r="310">
      <c r="F310" s="7"/>
      <c r="H310" s="7"/>
    </row>
    <row r="311">
      <c r="F311" s="7"/>
      <c r="H311" s="7"/>
    </row>
    <row r="312">
      <c r="F312" s="7"/>
      <c r="H312" s="7"/>
    </row>
    <row r="313">
      <c r="F313" s="7"/>
      <c r="H313" s="7"/>
    </row>
    <row r="314">
      <c r="F314" s="7"/>
      <c r="H314" s="7"/>
    </row>
    <row r="315">
      <c r="F315" s="7"/>
      <c r="H315" s="7"/>
    </row>
    <row r="316">
      <c r="F316" s="7"/>
      <c r="H316" s="7"/>
    </row>
    <row r="317">
      <c r="F317" s="7"/>
      <c r="H317" s="7"/>
    </row>
    <row r="318">
      <c r="F318" s="7"/>
      <c r="H318" s="7"/>
    </row>
    <row r="319">
      <c r="F319" s="7"/>
      <c r="H319" s="7"/>
    </row>
    <row r="320">
      <c r="F320" s="7"/>
      <c r="H320" s="7"/>
    </row>
    <row r="321">
      <c r="F321" s="7"/>
      <c r="H321" s="7"/>
    </row>
    <row r="322">
      <c r="F322" s="7"/>
      <c r="H322" s="7"/>
    </row>
    <row r="323">
      <c r="F323" s="7"/>
      <c r="H323" s="7"/>
    </row>
    <row r="324">
      <c r="F324" s="7"/>
      <c r="H324" s="7"/>
    </row>
    <row r="325">
      <c r="F325" s="7"/>
      <c r="H325" s="7"/>
    </row>
    <row r="326">
      <c r="F326" s="7"/>
      <c r="H326" s="7"/>
    </row>
    <row r="327">
      <c r="F327" s="7"/>
      <c r="H327" s="7"/>
    </row>
    <row r="328">
      <c r="F328" s="7"/>
      <c r="H328" s="7"/>
    </row>
    <row r="329">
      <c r="F329" s="7"/>
      <c r="H329" s="7"/>
    </row>
    <row r="330">
      <c r="F330" s="7"/>
      <c r="H330" s="7"/>
    </row>
    <row r="331">
      <c r="F331" s="7"/>
      <c r="H331" s="7"/>
    </row>
    <row r="332">
      <c r="F332" s="7"/>
      <c r="H332" s="7"/>
    </row>
    <row r="333">
      <c r="F333" s="7"/>
      <c r="H333" s="7"/>
    </row>
    <row r="334">
      <c r="F334" s="7"/>
      <c r="H334" s="7"/>
    </row>
    <row r="335">
      <c r="F335" s="7"/>
      <c r="H335" s="7"/>
    </row>
    <row r="336">
      <c r="F336" s="7"/>
      <c r="H336" s="7"/>
    </row>
    <row r="337">
      <c r="F337" s="7"/>
      <c r="H337" s="7"/>
    </row>
    <row r="338">
      <c r="F338" s="7"/>
      <c r="H338" s="7"/>
    </row>
    <row r="339">
      <c r="F339" s="7"/>
      <c r="H339" s="7"/>
    </row>
    <row r="340">
      <c r="F340" s="7"/>
      <c r="H340" s="7"/>
    </row>
    <row r="341">
      <c r="F341" s="7"/>
      <c r="H341" s="7"/>
    </row>
    <row r="342">
      <c r="F342" s="7"/>
      <c r="H342" s="7"/>
    </row>
    <row r="343">
      <c r="F343" s="7"/>
      <c r="H343" s="7"/>
    </row>
    <row r="344">
      <c r="F344" s="7"/>
      <c r="H344" s="7"/>
    </row>
    <row r="345">
      <c r="F345" s="7"/>
      <c r="H345" s="7"/>
    </row>
    <row r="346">
      <c r="F346" s="7"/>
      <c r="H346" s="7"/>
    </row>
    <row r="347">
      <c r="F347" s="7"/>
      <c r="H347" s="7"/>
    </row>
    <row r="348">
      <c r="F348" s="7"/>
      <c r="H348" s="7"/>
    </row>
    <row r="349">
      <c r="F349" s="7"/>
      <c r="H349" s="7"/>
    </row>
    <row r="350">
      <c r="F350" s="7"/>
      <c r="H350" s="7"/>
    </row>
    <row r="351">
      <c r="F351" s="7"/>
      <c r="H351" s="7"/>
    </row>
    <row r="352">
      <c r="F352" s="7"/>
      <c r="H352" s="7"/>
    </row>
    <row r="353">
      <c r="F353" s="7"/>
      <c r="H353" s="7"/>
    </row>
    <row r="354">
      <c r="F354" s="7"/>
      <c r="H354" s="7"/>
    </row>
    <row r="355">
      <c r="F355" s="7"/>
      <c r="H355" s="7"/>
    </row>
    <row r="356">
      <c r="F356" s="7"/>
      <c r="H356" s="7"/>
    </row>
    <row r="357">
      <c r="F357" s="7"/>
      <c r="H357" s="7"/>
    </row>
    <row r="358">
      <c r="F358" s="7"/>
      <c r="H358" s="7"/>
    </row>
    <row r="359">
      <c r="F359" s="7"/>
      <c r="H359" s="7"/>
    </row>
    <row r="360">
      <c r="F360" s="7"/>
      <c r="H360" s="7"/>
    </row>
    <row r="361">
      <c r="F361" s="7"/>
      <c r="H361" s="7"/>
    </row>
    <row r="362">
      <c r="F362" s="7"/>
      <c r="H362" s="7"/>
    </row>
    <row r="363">
      <c r="F363" s="7"/>
      <c r="H363" s="7"/>
    </row>
    <row r="364">
      <c r="F364" s="7"/>
      <c r="H364" s="7"/>
    </row>
    <row r="365">
      <c r="F365" s="7"/>
      <c r="H365" s="7"/>
    </row>
    <row r="366">
      <c r="F366" s="7"/>
      <c r="H366" s="7"/>
    </row>
    <row r="367">
      <c r="F367" s="7"/>
      <c r="H367" s="7"/>
    </row>
    <row r="368">
      <c r="F368" s="7"/>
      <c r="H368" s="7"/>
    </row>
    <row r="369">
      <c r="F369" s="7"/>
      <c r="H369" s="7"/>
    </row>
    <row r="370">
      <c r="F370" s="7"/>
      <c r="H370" s="7"/>
    </row>
    <row r="371">
      <c r="F371" s="7"/>
      <c r="H371" s="7"/>
    </row>
    <row r="372">
      <c r="F372" s="7"/>
      <c r="H372" s="7"/>
    </row>
    <row r="373">
      <c r="F373" s="7"/>
      <c r="H373" s="7"/>
    </row>
    <row r="374">
      <c r="F374" s="7"/>
      <c r="H374" s="7"/>
    </row>
    <row r="375">
      <c r="F375" s="7"/>
      <c r="H375" s="7"/>
    </row>
    <row r="376">
      <c r="F376" s="7"/>
      <c r="H376" s="7"/>
    </row>
    <row r="377">
      <c r="F377" s="7"/>
      <c r="H377" s="7"/>
    </row>
    <row r="378">
      <c r="F378" s="7"/>
      <c r="H378" s="7"/>
    </row>
    <row r="379">
      <c r="F379" s="7"/>
      <c r="H379" s="7"/>
    </row>
    <row r="380">
      <c r="F380" s="7"/>
      <c r="H380" s="7"/>
    </row>
    <row r="381">
      <c r="F381" s="7"/>
      <c r="H381" s="7"/>
    </row>
    <row r="382">
      <c r="F382" s="7"/>
      <c r="H382" s="7"/>
    </row>
    <row r="383">
      <c r="F383" s="7"/>
      <c r="H383" s="7"/>
    </row>
    <row r="384">
      <c r="F384" s="7"/>
      <c r="H384" s="7"/>
    </row>
    <row r="385">
      <c r="F385" s="7"/>
      <c r="H385" s="7"/>
    </row>
    <row r="386">
      <c r="F386" s="7"/>
      <c r="H386" s="7"/>
    </row>
    <row r="387">
      <c r="F387" s="7"/>
      <c r="H387" s="7"/>
    </row>
    <row r="388">
      <c r="F388" s="7"/>
      <c r="H388" s="7"/>
    </row>
    <row r="389">
      <c r="F389" s="7"/>
      <c r="H389" s="7"/>
    </row>
    <row r="390">
      <c r="F390" s="7"/>
      <c r="H390" s="7"/>
    </row>
    <row r="391">
      <c r="F391" s="7"/>
      <c r="H391" s="7"/>
    </row>
    <row r="392">
      <c r="F392" s="7"/>
      <c r="H392" s="7"/>
    </row>
    <row r="393">
      <c r="F393" s="7"/>
      <c r="H393" s="7"/>
    </row>
    <row r="394">
      <c r="F394" s="7"/>
      <c r="H394" s="7"/>
    </row>
    <row r="395">
      <c r="F395" s="7"/>
      <c r="H395" s="7"/>
    </row>
    <row r="396">
      <c r="F396" s="7"/>
      <c r="H396" s="7"/>
    </row>
    <row r="397">
      <c r="F397" s="7"/>
      <c r="H397" s="7"/>
    </row>
    <row r="398">
      <c r="F398" s="7"/>
      <c r="H398" s="7"/>
    </row>
    <row r="399">
      <c r="F399" s="7"/>
      <c r="H399" s="7"/>
    </row>
    <row r="400">
      <c r="F400" s="7"/>
      <c r="H400" s="7"/>
    </row>
    <row r="401">
      <c r="F401" s="7"/>
      <c r="H401" s="7"/>
    </row>
    <row r="402">
      <c r="F402" s="7"/>
      <c r="H402" s="7"/>
    </row>
    <row r="403">
      <c r="F403" s="7"/>
      <c r="H403" s="7"/>
    </row>
    <row r="404">
      <c r="F404" s="7"/>
      <c r="H404" s="7"/>
    </row>
    <row r="405">
      <c r="F405" s="7"/>
      <c r="H405" s="7"/>
    </row>
    <row r="406">
      <c r="F406" s="7"/>
      <c r="H406" s="7"/>
    </row>
    <row r="407">
      <c r="F407" s="7"/>
      <c r="H407" s="7"/>
    </row>
    <row r="408">
      <c r="F408" s="7"/>
      <c r="H408" s="7"/>
    </row>
    <row r="409">
      <c r="F409" s="7"/>
      <c r="H409" s="7"/>
    </row>
    <row r="410">
      <c r="F410" s="7"/>
      <c r="H410" s="7"/>
    </row>
    <row r="411">
      <c r="F411" s="7"/>
      <c r="H411" s="7"/>
    </row>
    <row r="412">
      <c r="F412" s="7"/>
      <c r="H412" s="7"/>
    </row>
    <row r="413">
      <c r="F413" s="7"/>
      <c r="H413" s="7"/>
    </row>
    <row r="414">
      <c r="F414" s="7"/>
      <c r="H414" s="7"/>
    </row>
    <row r="415">
      <c r="F415" s="7"/>
      <c r="H415" s="7"/>
    </row>
    <row r="416">
      <c r="F416" s="7"/>
      <c r="H416" s="7"/>
    </row>
    <row r="417">
      <c r="F417" s="7"/>
      <c r="H417" s="7"/>
    </row>
    <row r="418">
      <c r="F418" s="7"/>
      <c r="H418" s="7"/>
    </row>
    <row r="419">
      <c r="F419" s="7"/>
      <c r="H419" s="7"/>
    </row>
    <row r="420">
      <c r="F420" s="7"/>
      <c r="H420" s="7"/>
    </row>
    <row r="421">
      <c r="F421" s="7"/>
      <c r="H421" s="7"/>
    </row>
    <row r="422">
      <c r="F422" s="7"/>
      <c r="H422" s="7"/>
    </row>
    <row r="423">
      <c r="F423" s="7"/>
      <c r="H423" s="7"/>
    </row>
    <row r="424">
      <c r="F424" s="7"/>
      <c r="H424" s="7"/>
    </row>
    <row r="425">
      <c r="F425" s="7"/>
      <c r="H425" s="7"/>
    </row>
    <row r="426">
      <c r="F426" s="7"/>
      <c r="H426" s="7"/>
    </row>
    <row r="427">
      <c r="F427" s="7"/>
      <c r="H427" s="7"/>
    </row>
    <row r="428">
      <c r="F428" s="7"/>
      <c r="H428" s="7"/>
    </row>
    <row r="429">
      <c r="F429" s="7"/>
      <c r="H429" s="7"/>
    </row>
    <row r="430">
      <c r="F430" s="7"/>
      <c r="H430" s="7"/>
    </row>
    <row r="431">
      <c r="F431" s="7"/>
      <c r="H431" s="7"/>
    </row>
    <row r="432">
      <c r="F432" s="7"/>
      <c r="H432" s="7"/>
    </row>
    <row r="433">
      <c r="F433" s="7"/>
      <c r="H433" s="7"/>
    </row>
    <row r="434">
      <c r="F434" s="7"/>
      <c r="H434" s="7"/>
    </row>
    <row r="435">
      <c r="F435" s="7"/>
      <c r="H435" s="7"/>
    </row>
    <row r="436">
      <c r="F436" s="7"/>
      <c r="H436" s="7"/>
    </row>
    <row r="437">
      <c r="F437" s="7"/>
      <c r="H437" s="7"/>
    </row>
    <row r="438">
      <c r="F438" s="7"/>
      <c r="H438" s="7"/>
    </row>
    <row r="439">
      <c r="F439" s="7"/>
      <c r="H439" s="7"/>
    </row>
    <row r="440">
      <c r="F440" s="7"/>
      <c r="H440" s="7"/>
    </row>
    <row r="441">
      <c r="F441" s="7"/>
      <c r="H441" s="7"/>
    </row>
    <row r="442">
      <c r="F442" s="7"/>
      <c r="H442" s="7"/>
    </row>
    <row r="443">
      <c r="F443" s="7"/>
      <c r="H443" s="7"/>
    </row>
    <row r="444">
      <c r="F444" s="7"/>
      <c r="H444" s="7"/>
    </row>
    <row r="445">
      <c r="F445" s="7"/>
      <c r="H445" s="7"/>
    </row>
    <row r="446">
      <c r="F446" s="7"/>
      <c r="H446" s="7"/>
    </row>
    <row r="447">
      <c r="F447" s="7"/>
      <c r="H447" s="7"/>
    </row>
    <row r="448">
      <c r="F448" s="7"/>
      <c r="H448" s="7"/>
    </row>
    <row r="449">
      <c r="F449" s="7"/>
      <c r="H449" s="7"/>
    </row>
    <row r="450">
      <c r="F450" s="7"/>
      <c r="H450" s="7"/>
    </row>
    <row r="451">
      <c r="F451" s="7"/>
      <c r="H451" s="7"/>
    </row>
    <row r="452">
      <c r="F452" s="7"/>
      <c r="H452" s="7"/>
    </row>
    <row r="453">
      <c r="F453" s="7"/>
      <c r="H453" s="7"/>
    </row>
    <row r="454">
      <c r="F454" s="7"/>
      <c r="H454" s="7"/>
    </row>
    <row r="455">
      <c r="F455" s="7"/>
      <c r="H455" s="7"/>
    </row>
    <row r="456">
      <c r="F456" s="7"/>
      <c r="H456" s="7"/>
    </row>
    <row r="457">
      <c r="F457" s="7"/>
      <c r="H457" s="7"/>
    </row>
    <row r="458">
      <c r="F458" s="7"/>
      <c r="H458" s="7"/>
    </row>
    <row r="459">
      <c r="F459" s="7"/>
      <c r="H459" s="7"/>
    </row>
    <row r="460">
      <c r="F460" s="7"/>
      <c r="H460" s="7"/>
    </row>
    <row r="461">
      <c r="F461" s="7"/>
      <c r="H461" s="7"/>
    </row>
    <row r="462">
      <c r="F462" s="7"/>
      <c r="H462" s="7"/>
    </row>
    <row r="463">
      <c r="F463" s="7"/>
      <c r="H463" s="7"/>
    </row>
    <row r="464">
      <c r="F464" s="7"/>
      <c r="H464" s="7"/>
    </row>
    <row r="465">
      <c r="F465" s="7"/>
      <c r="H465" s="7"/>
    </row>
    <row r="466">
      <c r="F466" s="7"/>
      <c r="H466" s="7"/>
    </row>
    <row r="467">
      <c r="F467" s="7"/>
      <c r="H467" s="7"/>
    </row>
    <row r="468">
      <c r="F468" s="7"/>
      <c r="H468" s="7"/>
    </row>
    <row r="469">
      <c r="F469" s="7"/>
      <c r="H469" s="7"/>
    </row>
    <row r="470">
      <c r="F470" s="7"/>
      <c r="H470" s="7"/>
    </row>
    <row r="471">
      <c r="F471" s="7"/>
      <c r="H471" s="7"/>
    </row>
    <row r="472">
      <c r="F472" s="7"/>
      <c r="H472" s="7"/>
    </row>
    <row r="473">
      <c r="F473" s="7"/>
      <c r="H473" s="7"/>
    </row>
    <row r="474">
      <c r="F474" s="7"/>
      <c r="H474" s="7"/>
    </row>
    <row r="475">
      <c r="F475" s="7"/>
      <c r="H475" s="7"/>
    </row>
    <row r="476">
      <c r="F476" s="7"/>
      <c r="H476" s="7"/>
    </row>
    <row r="477">
      <c r="F477" s="7"/>
      <c r="H477" s="7"/>
    </row>
    <row r="478">
      <c r="F478" s="7"/>
      <c r="H478" s="7"/>
    </row>
    <row r="479">
      <c r="F479" s="7"/>
      <c r="H479" s="7"/>
    </row>
    <row r="480">
      <c r="F480" s="7"/>
      <c r="H480" s="7"/>
    </row>
    <row r="481">
      <c r="F481" s="7"/>
      <c r="H481" s="7"/>
    </row>
    <row r="482">
      <c r="F482" s="7"/>
      <c r="H482" s="7"/>
    </row>
    <row r="483">
      <c r="F483" s="7"/>
      <c r="H483" s="7"/>
    </row>
    <row r="484">
      <c r="F484" s="7"/>
      <c r="H484" s="7"/>
    </row>
    <row r="485">
      <c r="F485" s="7"/>
      <c r="H485" s="7"/>
    </row>
    <row r="486">
      <c r="F486" s="7"/>
      <c r="H486" s="7"/>
    </row>
    <row r="487">
      <c r="F487" s="7"/>
      <c r="H487" s="7"/>
    </row>
    <row r="488">
      <c r="F488" s="7"/>
      <c r="H488" s="7"/>
    </row>
    <row r="489">
      <c r="F489" s="7"/>
      <c r="H489" s="7"/>
    </row>
    <row r="490">
      <c r="F490" s="7"/>
      <c r="H490" s="7"/>
    </row>
    <row r="491">
      <c r="F491" s="7"/>
      <c r="H491" s="7"/>
    </row>
    <row r="492">
      <c r="F492" s="7"/>
      <c r="H492" s="7"/>
    </row>
    <row r="493">
      <c r="F493" s="7"/>
      <c r="H493" s="7"/>
    </row>
    <row r="494">
      <c r="F494" s="7"/>
      <c r="H494" s="7"/>
    </row>
    <row r="495">
      <c r="F495" s="7"/>
      <c r="H495" s="7"/>
    </row>
    <row r="496">
      <c r="F496" s="7"/>
      <c r="H496" s="7"/>
    </row>
    <row r="497">
      <c r="F497" s="7"/>
      <c r="H497" s="7"/>
    </row>
    <row r="498">
      <c r="F498" s="7"/>
      <c r="H498" s="7"/>
    </row>
    <row r="499">
      <c r="F499" s="7"/>
      <c r="H499" s="7"/>
    </row>
    <row r="500">
      <c r="F500" s="7"/>
      <c r="H500" s="7"/>
    </row>
    <row r="501">
      <c r="F501" s="7"/>
      <c r="H501" s="7"/>
    </row>
    <row r="502">
      <c r="F502" s="7"/>
      <c r="H502" s="7"/>
    </row>
    <row r="503">
      <c r="F503" s="7"/>
      <c r="H503" s="7"/>
    </row>
    <row r="504">
      <c r="F504" s="7"/>
      <c r="H504" s="7"/>
    </row>
    <row r="505">
      <c r="F505" s="7"/>
      <c r="H505" s="7"/>
    </row>
    <row r="506">
      <c r="F506" s="7"/>
      <c r="H506" s="7"/>
    </row>
    <row r="507">
      <c r="F507" s="7"/>
      <c r="H507" s="7"/>
    </row>
    <row r="508">
      <c r="F508" s="7"/>
      <c r="H508" s="7"/>
    </row>
    <row r="509">
      <c r="F509" s="7"/>
      <c r="H509" s="7"/>
    </row>
    <row r="510">
      <c r="F510" s="7"/>
      <c r="H510" s="7"/>
    </row>
    <row r="511">
      <c r="F511" s="7"/>
      <c r="H511" s="7"/>
    </row>
    <row r="512">
      <c r="F512" s="7"/>
      <c r="H512" s="7"/>
    </row>
    <row r="513">
      <c r="F513" s="7"/>
      <c r="H513" s="7"/>
    </row>
    <row r="514">
      <c r="F514" s="7"/>
      <c r="H514" s="7"/>
    </row>
    <row r="515">
      <c r="F515" s="7"/>
      <c r="H515" s="7"/>
    </row>
    <row r="516">
      <c r="F516" s="7"/>
      <c r="H516" s="7"/>
    </row>
    <row r="517">
      <c r="F517" s="7"/>
      <c r="H517" s="7"/>
    </row>
    <row r="518">
      <c r="F518" s="7"/>
      <c r="H518" s="7"/>
    </row>
    <row r="519">
      <c r="F519" s="7"/>
      <c r="H519" s="7"/>
    </row>
    <row r="520">
      <c r="F520" s="7"/>
      <c r="H520" s="7"/>
    </row>
    <row r="521">
      <c r="F521" s="7"/>
      <c r="H521" s="7"/>
    </row>
    <row r="522">
      <c r="F522" s="7"/>
      <c r="H522" s="7"/>
    </row>
    <row r="523">
      <c r="F523" s="7"/>
      <c r="H523" s="7"/>
    </row>
    <row r="524">
      <c r="F524" s="7"/>
      <c r="H524" s="7"/>
    </row>
    <row r="525">
      <c r="F525" s="7"/>
      <c r="H525" s="7"/>
    </row>
    <row r="526">
      <c r="F526" s="7"/>
      <c r="H526" s="7"/>
    </row>
    <row r="527">
      <c r="F527" s="7"/>
      <c r="H527" s="7"/>
    </row>
    <row r="528">
      <c r="F528" s="7"/>
      <c r="H528" s="7"/>
    </row>
    <row r="529">
      <c r="F529" s="7"/>
      <c r="H529" s="7"/>
    </row>
    <row r="530">
      <c r="F530" s="7"/>
      <c r="H530" s="7"/>
    </row>
    <row r="531">
      <c r="F531" s="7"/>
      <c r="H531" s="7"/>
    </row>
    <row r="532">
      <c r="F532" s="7"/>
      <c r="H532" s="7"/>
    </row>
    <row r="533">
      <c r="F533" s="7"/>
      <c r="H533" s="7"/>
    </row>
    <row r="534">
      <c r="F534" s="7"/>
      <c r="H534" s="7"/>
    </row>
    <row r="535">
      <c r="F535" s="7"/>
      <c r="H535" s="7"/>
    </row>
    <row r="536">
      <c r="F536" s="7"/>
      <c r="H536" s="7"/>
    </row>
    <row r="537">
      <c r="F537" s="7"/>
      <c r="H537" s="7"/>
    </row>
    <row r="538">
      <c r="F538" s="7"/>
      <c r="H538" s="7"/>
    </row>
    <row r="539">
      <c r="F539" s="7"/>
      <c r="H539" s="7"/>
    </row>
    <row r="540">
      <c r="F540" s="7"/>
      <c r="H540" s="7"/>
    </row>
    <row r="541">
      <c r="F541" s="7"/>
      <c r="H541" s="7"/>
    </row>
    <row r="542">
      <c r="F542" s="7"/>
      <c r="H542" s="7"/>
    </row>
    <row r="543">
      <c r="F543" s="7"/>
      <c r="H543" s="7"/>
    </row>
    <row r="544">
      <c r="F544" s="7"/>
      <c r="H544" s="7"/>
    </row>
    <row r="545">
      <c r="F545" s="7"/>
      <c r="H545" s="7"/>
    </row>
    <row r="546">
      <c r="F546" s="7"/>
      <c r="H546" s="7"/>
    </row>
    <row r="547">
      <c r="F547" s="7"/>
      <c r="H547" s="7"/>
    </row>
    <row r="548">
      <c r="F548" s="7"/>
      <c r="H548" s="7"/>
    </row>
    <row r="549">
      <c r="F549" s="7"/>
      <c r="H549" s="7"/>
    </row>
    <row r="550">
      <c r="F550" s="7"/>
      <c r="H550" s="7"/>
    </row>
    <row r="551">
      <c r="F551" s="7"/>
      <c r="H551" s="7"/>
    </row>
    <row r="552">
      <c r="F552" s="7"/>
      <c r="H552" s="7"/>
    </row>
    <row r="553">
      <c r="F553" s="7"/>
      <c r="H553" s="7"/>
    </row>
    <row r="554">
      <c r="F554" s="7"/>
      <c r="H554" s="7"/>
    </row>
    <row r="555">
      <c r="F555" s="7"/>
      <c r="H555" s="7"/>
    </row>
    <row r="556">
      <c r="F556" s="7"/>
      <c r="H556" s="7"/>
    </row>
    <row r="557">
      <c r="F557" s="7"/>
      <c r="H557" s="7"/>
    </row>
    <row r="558">
      <c r="F558" s="7"/>
      <c r="H558" s="7"/>
    </row>
    <row r="559">
      <c r="F559" s="7"/>
      <c r="H559" s="7"/>
    </row>
    <row r="560">
      <c r="F560" s="7"/>
      <c r="H560" s="7"/>
    </row>
    <row r="561">
      <c r="F561" s="7"/>
      <c r="H561" s="7"/>
    </row>
    <row r="562">
      <c r="F562" s="7"/>
      <c r="H562" s="7"/>
    </row>
    <row r="563">
      <c r="F563" s="7"/>
      <c r="H563" s="7"/>
    </row>
    <row r="564">
      <c r="F564" s="7"/>
      <c r="H564" s="7"/>
    </row>
    <row r="565">
      <c r="F565" s="7"/>
      <c r="H565" s="7"/>
    </row>
    <row r="566">
      <c r="F566" s="7"/>
      <c r="H566" s="7"/>
    </row>
    <row r="567">
      <c r="F567" s="7"/>
      <c r="H567" s="7"/>
    </row>
    <row r="568">
      <c r="F568" s="7"/>
      <c r="H568" s="7"/>
    </row>
    <row r="569">
      <c r="F569" s="7"/>
      <c r="H569" s="7"/>
    </row>
    <row r="570">
      <c r="F570" s="7"/>
      <c r="H570" s="7"/>
    </row>
    <row r="571">
      <c r="F571" s="7"/>
      <c r="H571" s="7"/>
    </row>
    <row r="572">
      <c r="F572" s="7"/>
      <c r="H572" s="7"/>
    </row>
    <row r="573">
      <c r="F573" s="7"/>
      <c r="H573" s="7"/>
    </row>
    <row r="574">
      <c r="F574" s="7"/>
      <c r="H574" s="7"/>
    </row>
    <row r="575">
      <c r="F575" s="7"/>
      <c r="H575" s="7"/>
    </row>
    <row r="576">
      <c r="F576" s="7"/>
      <c r="H576" s="7"/>
    </row>
    <row r="577">
      <c r="F577" s="7"/>
      <c r="H577" s="7"/>
    </row>
    <row r="578">
      <c r="F578" s="7"/>
      <c r="H578" s="7"/>
    </row>
    <row r="579">
      <c r="F579" s="7"/>
      <c r="H579" s="7"/>
    </row>
    <row r="580">
      <c r="F580" s="7"/>
      <c r="H580" s="7"/>
    </row>
    <row r="581">
      <c r="F581" s="7"/>
      <c r="H581" s="7"/>
    </row>
    <row r="582">
      <c r="F582" s="7"/>
      <c r="H582" s="7"/>
    </row>
    <row r="583">
      <c r="F583" s="7"/>
      <c r="H583" s="7"/>
    </row>
    <row r="584">
      <c r="F584" s="7"/>
      <c r="H584" s="7"/>
    </row>
    <row r="585">
      <c r="F585" s="7"/>
      <c r="H585" s="7"/>
    </row>
    <row r="586">
      <c r="F586" s="7"/>
      <c r="H586" s="7"/>
    </row>
    <row r="587">
      <c r="F587" s="7"/>
      <c r="H587" s="7"/>
    </row>
    <row r="588">
      <c r="F588" s="7"/>
      <c r="H588" s="7"/>
    </row>
    <row r="589">
      <c r="F589" s="7"/>
      <c r="H589" s="7"/>
    </row>
    <row r="590">
      <c r="F590" s="7"/>
      <c r="H590" s="7"/>
    </row>
    <row r="591">
      <c r="F591" s="7"/>
      <c r="H591" s="7"/>
    </row>
    <row r="592">
      <c r="F592" s="7"/>
      <c r="H592" s="7"/>
    </row>
    <row r="593">
      <c r="F593" s="7"/>
      <c r="H593" s="7"/>
    </row>
    <row r="594">
      <c r="F594" s="7"/>
      <c r="H594" s="7"/>
    </row>
    <row r="595">
      <c r="F595" s="7"/>
      <c r="H595" s="7"/>
    </row>
    <row r="596">
      <c r="F596" s="7"/>
      <c r="H596" s="7"/>
    </row>
    <row r="597">
      <c r="F597" s="7"/>
      <c r="H597" s="7"/>
    </row>
    <row r="598">
      <c r="F598" s="7"/>
      <c r="H598" s="7"/>
    </row>
    <row r="599">
      <c r="F599" s="7"/>
      <c r="H599" s="7"/>
    </row>
    <row r="600">
      <c r="F600" s="7"/>
      <c r="H600" s="7"/>
    </row>
    <row r="601">
      <c r="F601" s="7"/>
      <c r="H601" s="7"/>
    </row>
    <row r="602">
      <c r="F602" s="7"/>
      <c r="H602" s="7"/>
    </row>
    <row r="603">
      <c r="F603" s="7"/>
      <c r="H603" s="7"/>
    </row>
    <row r="604">
      <c r="F604" s="7"/>
      <c r="H604" s="7"/>
    </row>
    <row r="605">
      <c r="F605" s="7"/>
      <c r="H605" s="7"/>
    </row>
    <row r="606">
      <c r="F606" s="7"/>
      <c r="H606" s="7"/>
    </row>
    <row r="607">
      <c r="F607" s="7"/>
      <c r="H607" s="7"/>
    </row>
    <row r="608">
      <c r="F608" s="7"/>
      <c r="H608" s="7"/>
    </row>
    <row r="609">
      <c r="F609" s="7"/>
      <c r="H609" s="7"/>
    </row>
    <row r="610">
      <c r="F610" s="7"/>
      <c r="H610" s="7"/>
    </row>
    <row r="611">
      <c r="F611" s="7"/>
      <c r="H611" s="7"/>
    </row>
    <row r="612">
      <c r="F612" s="7"/>
      <c r="H612" s="7"/>
    </row>
    <row r="613">
      <c r="F613" s="7"/>
      <c r="H613" s="7"/>
    </row>
    <row r="614">
      <c r="F614" s="7"/>
      <c r="H614" s="7"/>
    </row>
    <row r="615">
      <c r="F615" s="7"/>
      <c r="H615" s="7"/>
    </row>
    <row r="616">
      <c r="F616" s="7"/>
      <c r="H616" s="7"/>
    </row>
    <row r="617">
      <c r="F617" s="7"/>
      <c r="H617" s="7"/>
    </row>
    <row r="618">
      <c r="F618" s="7"/>
      <c r="H618" s="7"/>
    </row>
    <row r="619">
      <c r="F619" s="7"/>
      <c r="H619" s="7"/>
    </row>
    <row r="620">
      <c r="F620" s="7"/>
      <c r="H620" s="7"/>
    </row>
    <row r="621">
      <c r="F621" s="7"/>
      <c r="H621" s="7"/>
    </row>
    <row r="622">
      <c r="F622" s="7"/>
      <c r="H622" s="7"/>
    </row>
    <row r="623">
      <c r="F623" s="7"/>
      <c r="H623" s="7"/>
    </row>
    <row r="624">
      <c r="F624" s="7"/>
      <c r="H624" s="7"/>
    </row>
    <row r="625">
      <c r="F625" s="7"/>
      <c r="H625" s="7"/>
    </row>
    <row r="626">
      <c r="F626" s="7"/>
      <c r="H626" s="7"/>
    </row>
    <row r="627">
      <c r="F627" s="7"/>
      <c r="H627" s="7"/>
    </row>
    <row r="628">
      <c r="F628" s="7"/>
      <c r="H628" s="7"/>
    </row>
    <row r="629">
      <c r="F629" s="7"/>
      <c r="H629" s="7"/>
    </row>
    <row r="630">
      <c r="F630" s="7"/>
      <c r="H630" s="7"/>
    </row>
    <row r="631">
      <c r="F631" s="7"/>
      <c r="H631" s="7"/>
    </row>
    <row r="632">
      <c r="F632" s="7"/>
      <c r="H632" s="7"/>
    </row>
    <row r="633">
      <c r="F633" s="7"/>
      <c r="H633" s="7"/>
    </row>
    <row r="634">
      <c r="F634" s="7"/>
      <c r="H634" s="7"/>
    </row>
    <row r="635">
      <c r="F635" s="7"/>
      <c r="H635" s="7"/>
    </row>
    <row r="636">
      <c r="F636" s="7"/>
      <c r="H636" s="7"/>
    </row>
    <row r="637">
      <c r="F637" s="7"/>
      <c r="H637" s="7"/>
    </row>
    <row r="638">
      <c r="F638" s="7"/>
      <c r="H638" s="7"/>
    </row>
    <row r="639">
      <c r="F639" s="7"/>
      <c r="H639" s="7"/>
    </row>
    <row r="640">
      <c r="F640" s="7"/>
      <c r="H640" s="7"/>
    </row>
    <row r="641">
      <c r="F641" s="7"/>
      <c r="H641" s="7"/>
    </row>
    <row r="642">
      <c r="F642" s="7"/>
      <c r="H642" s="7"/>
    </row>
    <row r="643">
      <c r="F643" s="7"/>
      <c r="H643" s="7"/>
    </row>
    <row r="644">
      <c r="F644" s="7"/>
      <c r="H644" s="7"/>
    </row>
    <row r="645">
      <c r="F645" s="7"/>
      <c r="H645" s="7"/>
    </row>
    <row r="646">
      <c r="F646" s="7"/>
      <c r="H646" s="7"/>
    </row>
    <row r="647">
      <c r="F647" s="7"/>
      <c r="H647" s="7"/>
    </row>
    <row r="648">
      <c r="F648" s="7"/>
      <c r="H648" s="7"/>
    </row>
    <row r="649">
      <c r="F649" s="7"/>
      <c r="H649" s="7"/>
    </row>
    <row r="650">
      <c r="F650" s="7"/>
      <c r="H650" s="7"/>
    </row>
    <row r="651">
      <c r="F651" s="7"/>
      <c r="H651" s="7"/>
    </row>
    <row r="652">
      <c r="F652" s="7"/>
      <c r="H652" s="7"/>
    </row>
    <row r="653">
      <c r="F653" s="7"/>
      <c r="H653" s="7"/>
    </row>
    <row r="654">
      <c r="F654" s="7"/>
      <c r="H654" s="7"/>
    </row>
    <row r="655">
      <c r="F655" s="7"/>
      <c r="H655" s="7"/>
    </row>
    <row r="656">
      <c r="F656" s="7"/>
      <c r="H656" s="7"/>
    </row>
    <row r="657">
      <c r="F657" s="7"/>
      <c r="H657" s="7"/>
    </row>
    <row r="658">
      <c r="F658" s="7"/>
      <c r="H658" s="7"/>
    </row>
    <row r="659">
      <c r="F659" s="7"/>
      <c r="H659" s="7"/>
    </row>
    <row r="660">
      <c r="F660" s="7"/>
      <c r="H660" s="7"/>
    </row>
    <row r="661">
      <c r="F661" s="7"/>
      <c r="H661" s="7"/>
    </row>
    <row r="662">
      <c r="F662" s="7"/>
      <c r="H662" s="7"/>
    </row>
    <row r="663">
      <c r="F663" s="7"/>
      <c r="H663" s="7"/>
    </row>
    <row r="664">
      <c r="F664" s="7"/>
      <c r="H664" s="7"/>
    </row>
    <row r="665">
      <c r="F665" s="7"/>
      <c r="H665" s="7"/>
    </row>
    <row r="666">
      <c r="F666" s="7"/>
      <c r="H666" s="7"/>
    </row>
    <row r="667">
      <c r="F667" s="7"/>
      <c r="H667" s="7"/>
    </row>
    <row r="668">
      <c r="F668" s="7"/>
      <c r="H668" s="7"/>
    </row>
    <row r="669">
      <c r="F669" s="7"/>
      <c r="H669" s="7"/>
    </row>
    <row r="670">
      <c r="F670" s="7"/>
      <c r="H670" s="7"/>
    </row>
    <row r="671">
      <c r="F671" s="7"/>
      <c r="H671" s="7"/>
    </row>
    <row r="672">
      <c r="F672" s="7"/>
      <c r="H672" s="7"/>
    </row>
    <row r="673">
      <c r="F673" s="7"/>
      <c r="H673" s="7"/>
    </row>
    <row r="674">
      <c r="F674" s="7"/>
      <c r="H674" s="7"/>
    </row>
    <row r="675">
      <c r="F675" s="7"/>
      <c r="H675" s="7"/>
    </row>
    <row r="676">
      <c r="F676" s="7"/>
      <c r="H676" s="7"/>
    </row>
    <row r="677">
      <c r="F677" s="7"/>
      <c r="H677" s="7"/>
    </row>
    <row r="678">
      <c r="F678" s="7"/>
      <c r="H678" s="7"/>
    </row>
    <row r="679">
      <c r="F679" s="7"/>
      <c r="H679" s="7"/>
    </row>
    <row r="680">
      <c r="F680" s="7"/>
      <c r="H680" s="7"/>
    </row>
    <row r="681">
      <c r="F681" s="7"/>
      <c r="H681" s="7"/>
    </row>
    <row r="682">
      <c r="F682" s="7"/>
      <c r="H682" s="7"/>
    </row>
    <row r="683">
      <c r="F683" s="7"/>
      <c r="H683" s="7"/>
    </row>
    <row r="684">
      <c r="F684" s="7"/>
      <c r="H684" s="7"/>
    </row>
    <row r="685">
      <c r="F685" s="7"/>
      <c r="H685" s="7"/>
    </row>
    <row r="686">
      <c r="F686" s="7"/>
      <c r="H686" s="7"/>
    </row>
    <row r="687">
      <c r="F687" s="7"/>
      <c r="H687" s="7"/>
    </row>
    <row r="688">
      <c r="F688" s="7"/>
      <c r="H688" s="7"/>
    </row>
    <row r="689">
      <c r="F689" s="7"/>
      <c r="H689" s="7"/>
    </row>
    <row r="690">
      <c r="F690" s="7"/>
      <c r="H690" s="7"/>
    </row>
    <row r="691">
      <c r="F691" s="7"/>
      <c r="H691" s="7"/>
    </row>
    <row r="692">
      <c r="F692" s="7"/>
      <c r="H692" s="7"/>
    </row>
    <row r="693">
      <c r="F693" s="7"/>
      <c r="H693" s="7"/>
    </row>
    <row r="694">
      <c r="F694" s="7"/>
      <c r="H694" s="7"/>
    </row>
    <row r="695">
      <c r="F695" s="7"/>
      <c r="H695" s="7"/>
    </row>
    <row r="696">
      <c r="F696" s="7"/>
      <c r="H696" s="7"/>
    </row>
    <row r="697">
      <c r="F697" s="7"/>
      <c r="H697" s="7"/>
    </row>
    <row r="698">
      <c r="F698" s="7"/>
      <c r="H698" s="7"/>
    </row>
    <row r="699">
      <c r="F699" s="7"/>
      <c r="H699" s="7"/>
    </row>
    <row r="700">
      <c r="F700" s="7"/>
      <c r="H700" s="7"/>
    </row>
    <row r="701">
      <c r="F701" s="7"/>
      <c r="H701" s="7"/>
    </row>
    <row r="702">
      <c r="F702" s="7"/>
      <c r="H702" s="7"/>
    </row>
    <row r="703">
      <c r="F703" s="7"/>
      <c r="H703" s="7"/>
    </row>
    <row r="704">
      <c r="F704" s="7"/>
      <c r="H704" s="7"/>
    </row>
    <row r="705">
      <c r="F705" s="7"/>
      <c r="H705" s="7"/>
    </row>
    <row r="706">
      <c r="F706" s="7"/>
      <c r="H706" s="7"/>
    </row>
    <row r="707">
      <c r="F707" s="7"/>
      <c r="H707" s="7"/>
    </row>
    <row r="708">
      <c r="F708" s="7"/>
      <c r="H708" s="7"/>
    </row>
    <row r="709">
      <c r="F709" s="7"/>
      <c r="H709" s="7"/>
    </row>
    <row r="710">
      <c r="F710" s="7"/>
      <c r="H710" s="7"/>
    </row>
    <row r="711">
      <c r="F711" s="7"/>
      <c r="H711" s="7"/>
    </row>
    <row r="712">
      <c r="F712" s="7"/>
      <c r="H712" s="7"/>
    </row>
    <row r="713">
      <c r="F713" s="7"/>
      <c r="H713" s="7"/>
    </row>
    <row r="714">
      <c r="F714" s="7"/>
      <c r="H714" s="7"/>
    </row>
    <row r="715">
      <c r="F715" s="7"/>
      <c r="H715" s="7"/>
    </row>
    <row r="716">
      <c r="F716" s="7"/>
      <c r="H716" s="7"/>
    </row>
    <row r="717">
      <c r="F717" s="7"/>
      <c r="H717" s="7"/>
    </row>
    <row r="718">
      <c r="F718" s="7"/>
      <c r="H718" s="7"/>
    </row>
    <row r="719">
      <c r="F719" s="7"/>
      <c r="H719" s="7"/>
    </row>
    <row r="720">
      <c r="F720" s="7"/>
      <c r="H720" s="7"/>
    </row>
    <row r="721">
      <c r="F721" s="7"/>
      <c r="H721" s="7"/>
    </row>
    <row r="722">
      <c r="F722" s="7"/>
      <c r="H722" s="7"/>
    </row>
    <row r="723">
      <c r="F723" s="7"/>
      <c r="H723" s="7"/>
    </row>
    <row r="724">
      <c r="F724" s="7"/>
      <c r="H724" s="7"/>
    </row>
    <row r="725">
      <c r="F725" s="7"/>
      <c r="H725" s="7"/>
    </row>
    <row r="726">
      <c r="F726" s="7"/>
      <c r="H726" s="7"/>
    </row>
    <row r="727">
      <c r="F727" s="7"/>
      <c r="H727" s="7"/>
    </row>
    <row r="728">
      <c r="F728" s="7"/>
      <c r="H728" s="7"/>
    </row>
    <row r="729">
      <c r="F729" s="7"/>
      <c r="H729" s="7"/>
    </row>
    <row r="730">
      <c r="F730" s="7"/>
      <c r="H730" s="7"/>
    </row>
    <row r="731">
      <c r="F731" s="7"/>
      <c r="H731" s="7"/>
    </row>
    <row r="732">
      <c r="F732" s="7"/>
      <c r="H732" s="7"/>
    </row>
    <row r="733">
      <c r="F733" s="7"/>
      <c r="H733" s="7"/>
    </row>
    <row r="734">
      <c r="F734" s="7"/>
      <c r="H734" s="7"/>
    </row>
    <row r="735">
      <c r="F735" s="7"/>
      <c r="H735" s="7"/>
    </row>
    <row r="736">
      <c r="F736" s="7"/>
      <c r="H736" s="7"/>
    </row>
    <row r="737">
      <c r="F737" s="7"/>
      <c r="H737" s="7"/>
    </row>
    <row r="738">
      <c r="F738" s="7"/>
      <c r="H738" s="7"/>
    </row>
    <row r="739">
      <c r="F739" s="7"/>
      <c r="H739" s="7"/>
    </row>
    <row r="740">
      <c r="F740" s="7"/>
      <c r="H740" s="7"/>
    </row>
    <row r="741">
      <c r="F741" s="7"/>
      <c r="H741" s="7"/>
    </row>
    <row r="742">
      <c r="F742" s="7"/>
      <c r="H742" s="7"/>
    </row>
    <row r="743">
      <c r="F743" s="7"/>
      <c r="H743" s="7"/>
    </row>
    <row r="744">
      <c r="F744" s="7"/>
      <c r="H744" s="7"/>
    </row>
    <row r="745">
      <c r="F745" s="7"/>
      <c r="H745" s="7"/>
    </row>
    <row r="746">
      <c r="F746" s="7"/>
      <c r="H746" s="7"/>
    </row>
    <row r="747">
      <c r="F747" s="7"/>
      <c r="H747" s="7"/>
    </row>
    <row r="748">
      <c r="F748" s="7"/>
      <c r="H748" s="7"/>
    </row>
    <row r="749">
      <c r="F749" s="7"/>
      <c r="H749" s="7"/>
    </row>
    <row r="750">
      <c r="F750" s="7"/>
      <c r="H750" s="7"/>
    </row>
    <row r="751">
      <c r="F751" s="7"/>
      <c r="H751" s="7"/>
    </row>
    <row r="752">
      <c r="F752" s="7"/>
      <c r="H752" s="7"/>
    </row>
    <row r="753">
      <c r="F753" s="7"/>
      <c r="H753" s="7"/>
    </row>
    <row r="754">
      <c r="F754" s="7"/>
      <c r="H754" s="7"/>
    </row>
    <row r="755">
      <c r="F755" s="7"/>
      <c r="H755" s="7"/>
    </row>
    <row r="756">
      <c r="F756" s="7"/>
      <c r="H756" s="7"/>
    </row>
    <row r="757">
      <c r="F757" s="7"/>
      <c r="H757" s="7"/>
    </row>
    <row r="758">
      <c r="F758" s="7"/>
      <c r="H758" s="7"/>
    </row>
    <row r="759">
      <c r="F759" s="7"/>
      <c r="H759" s="7"/>
    </row>
    <row r="760">
      <c r="F760" s="7"/>
      <c r="H760" s="7"/>
    </row>
    <row r="761">
      <c r="F761" s="7"/>
      <c r="H761" s="7"/>
    </row>
    <row r="762">
      <c r="F762" s="7"/>
      <c r="H762" s="7"/>
    </row>
    <row r="763">
      <c r="F763" s="7"/>
      <c r="H763" s="7"/>
    </row>
    <row r="764">
      <c r="F764" s="7"/>
      <c r="H764" s="7"/>
    </row>
    <row r="765">
      <c r="F765" s="7"/>
      <c r="H765" s="7"/>
    </row>
    <row r="766">
      <c r="F766" s="7"/>
      <c r="H766" s="7"/>
    </row>
    <row r="767">
      <c r="F767" s="7"/>
      <c r="H767" s="7"/>
    </row>
    <row r="768">
      <c r="F768" s="7"/>
      <c r="H768" s="7"/>
    </row>
    <row r="769">
      <c r="F769" s="7"/>
      <c r="H769" s="7"/>
    </row>
    <row r="770">
      <c r="F770" s="7"/>
      <c r="H770" s="7"/>
    </row>
    <row r="771">
      <c r="F771" s="7"/>
      <c r="H771" s="7"/>
    </row>
    <row r="772">
      <c r="F772" s="7"/>
      <c r="H772" s="7"/>
    </row>
    <row r="773">
      <c r="F773" s="7"/>
      <c r="H773" s="7"/>
    </row>
    <row r="774">
      <c r="F774" s="7"/>
      <c r="H774" s="7"/>
    </row>
    <row r="775">
      <c r="F775" s="7"/>
      <c r="H775" s="7"/>
    </row>
    <row r="776">
      <c r="F776" s="7"/>
      <c r="H776" s="7"/>
    </row>
    <row r="777">
      <c r="F777" s="7"/>
      <c r="H777" s="7"/>
    </row>
    <row r="778">
      <c r="F778" s="7"/>
      <c r="H778" s="7"/>
    </row>
    <row r="779">
      <c r="F779" s="7"/>
      <c r="H779" s="7"/>
    </row>
    <row r="780">
      <c r="F780" s="7"/>
      <c r="H780" s="7"/>
    </row>
    <row r="781">
      <c r="F781" s="7"/>
      <c r="H781" s="7"/>
    </row>
    <row r="782">
      <c r="F782" s="7"/>
      <c r="H782" s="7"/>
    </row>
    <row r="783">
      <c r="F783" s="7"/>
      <c r="H783" s="7"/>
    </row>
    <row r="784">
      <c r="F784" s="7"/>
      <c r="H784" s="7"/>
    </row>
    <row r="785">
      <c r="F785" s="7"/>
      <c r="H785" s="7"/>
    </row>
    <row r="786">
      <c r="F786" s="7"/>
      <c r="H786" s="7"/>
    </row>
    <row r="787">
      <c r="F787" s="7"/>
      <c r="H787" s="7"/>
    </row>
    <row r="788">
      <c r="F788" s="7"/>
      <c r="H788" s="7"/>
    </row>
    <row r="789">
      <c r="F789" s="7"/>
      <c r="H789" s="7"/>
    </row>
    <row r="790">
      <c r="F790" s="7"/>
      <c r="H790" s="7"/>
    </row>
    <row r="791">
      <c r="F791" s="7"/>
      <c r="H791" s="7"/>
    </row>
    <row r="792">
      <c r="F792" s="7"/>
      <c r="H792" s="7"/>
    </row>
    <row r="793">
      <c r="F793" s="7"/>
      <c r="H793" s="7"/>
    </row>
    <row r="794">
      <c r="F794" s="7"/>
      <c r="H794" s="7"/>
    </row>
    <row r="795">
      <c r="F795" s="7"/>
      <c r="H795" s="7"/>
    </row>
    <row r="796">
      <c r="F796" s="7"/>
      <c r="H796" s="7"/>
    </row>
    <row r="797">
      <c r="F797" s="7"/>
      <c r="H797" s="7"/>
    </row>
    <row r="798">
      <c r="F798" s="7"/>
      <c r="H798" s="7"/>
    </row>
    <row r="799">
      <c r="F799" s="7"/>
      <c r="H799" s="7"/>
    </row>
    <row r="800">
      <c r="F800" s="7"/>
      <c r="H800" s="7"/>
    </row>
    <row r="801">
      <c r="F801" s="7"/>
      <c r="H801" s="7"/>
    </row>
    <row r="802">
      <c r="F802" s="7"/>
      <c r="H802" s="7"/>
    </row>
    <row r="803">
      <c r="F803" s="7"/>
      <c r="H803" s="7"/>
    </row>
    <row r="804">
      <c r="F804" s="7"/>
      <c r="H804" s="7"/>
    </row>
    <row r="805">
      <c r="F805" s="7"/>
      <c r="H805" s="7"/>
    </row>
    <row r="806">
      <c r="F806" s="7"/>
      <c r="H806" s="7"/>
    </row>
    <row r="807">
      <c r="F807" s="7"/>
      <c r="H807" s="7"/>
    </row>
    <row r="808">
      <c r="F808" s="7"/>
      <c r="H808" s="7"/>
    </row>
    <row r="809">
      <c r="F809" s="7"/>
      <c r="H809" s="7"/>
    </row>
    <row r="810">
      <c r="F810" s="7"/>
      <c r="H810" s="7"/>
    </row>
    <row r="811">
      <c r="F811" s="7"/>
      <c r="H811" s="7"/>
    </row>
    <row r="812">
      <c r="F812" s="7"/>
      <c r="H812" s="7"/>
    </row>
    <row r="813">
      <c r="F813" s="7"/>
      <c r="H813" s="7"/>
    </row>
    <row r="814">
      <c r="F814" s="7"/>
      <c r="H814" s="7"/>
    </row>
    <row r="815">
      <c r="F815" s="7"/>
      <c r="H815" s="7"/>
    </row>
    <row r="816">
      <c r="F816" s="7"/>
      <c r="H816" s="7"/>
    </row>
    <row r="817">
      <c r="F817" s="7"/>
      <c r="H817" s="7"/>
    </row>
    <row r="818">
      <c r="F818" s="7"/>
      <c r="H818" s="7"/>
    </row>
    <row r="819">
      <c r="F819" s="7"/>
      <c r="H819" s="7"/>
    </row>
    <row r="820">
      <c r="F820" s="7"/>
      <c r="H820" s="7"/>
    </row>
    <row r="821">
      <c r="F821" s="7"/>
      <c r="H821" s="7"/>
    </row>
    <row r="822">
      <c r="F822" s="7"/>
      <c r="H822" s="7"/>
    </row>
    <row r="823">
      <c r="F823" s="7"/>
      <c r="H823" s="7"/>
    </row>
    <row r="824">
      <c r="F824" s="7"/>
      <c r="H824" s="7"/>
    </row>
    <row r="825">
      <c r="F825" s="7"/>
      <c r="H825" s="7"/>
    </row>
    <row r="826">
      <c r="F826" s="7"/>
      <c r="H826" s="7"/>
    </row>
    <row r="827">
      <c r="F827" s="7"/>
      <c r="H827" s="7"/>
    </row>
    <row r="828">
      <c r="F828" s="7"/>
      <c r="H828" s="7"/>
    </row>
    <row r="829">
      <c r="F829" s="7"/>
      <c r="H829" s="7"/>
    </row>
    <row r="830">
      <c r="F830" s="7"/>
      <c r="H830" s="7"/>
    </row>
    <row r="831">
      <c r="F831" s="7"/>
      <c r="H831" s="7"/>
    </row>
    <row r="832">
      <c r="F832" s="7"/>
      <c r="H832" s="7"/>
    </row>
    <row r="833">
      <c r="F833" s="7"/>
      <c r="H833" s="7"/>
    </row>
    <row r="834">
      <c r="F834" s="7"/>
      <c r="H834" s="7"/>
    </row>
    <row r="835">
      <c r="F835" s="7"/>
      <c r="H835" s="7"/>
    </row>
    <row r="836">
      <c r="F836" s="7"/>
      <c r="H836" s="7"/>
    </row>
    <row r="837">
      <c r="F837" s="7"/>
      <c r="H837" s="7"/>
    </row>
    <row r="838">
      <c r="F838" s="7"/>
      <c r="H838" s="7"/>
    </row>
    <row r="839">
      <c r="F839" s="7"/>
      <c r="H839" s="7"/>
    </row>
    <row r="840">
      <c r="F840" s="7"/>
      <c r="H840" s="7"/>
    </row>
    <row r="841">
      <c r="F841" s="7"/>
      <c r="H841" s="7"/>
    </row>
    <row r="842">
      <c r="F842" s="7"/>
      <c r="H842" s="7"/>
    </row>
    <row r="843">
      <c r="F843" s="7"/>
      <c r="H843" s="7"/>
    </row>
    <row r="844">
      <c r="F844" s="7"/>
      <c r="H844" s="7"/>
    </row>
    <row r="845">
      <c r="F845" s="7"/>
      <c r="H845" s="7"/>
    </row>
    <row r="846">
      <c r="F846" s="7"/>
      <c r="H846" s="7"/>
    </row>
    <row r="847">
      <c r="F847" s="7"/>
      <c r="H847" s="7"/>
    </row>
    <row r="848">
      <c r="F848" s="7"/>
      <c r="H848" s="7"/>
    </row>
    <row r="849">
      <c r="F849" s="7"/>
      <c r="H849" s="7"/>
    </row>
    <row r="850">
      <c r="F850" s="7"/>
      <c r="H850" s="7"/>
    </row>
    <row r="851">
      <c r="F851" s="7"/>
      <c r="H851" s="7"/>
    </row>
    <row r="852">
      <c r="F852" s="7"/>
      <c r="H852" s="7"/>
    </row>
    <row r="853">
      <c r="F853" s="7"/>
      <c r="H853" s="7"/>
    </row>
    <row r="854">
      <c r="F854" s="7"/>
      <c r="H854" s="7"/>
    </row>
    <row r="855">
      <c r="F855" s="7"/>
      <c r="H855" s="7"/>
    </row>
    <row r="856">
      <c r="F856" s="7"/>
      <c r="H856" s="7"/>
    </row>
    <row r="857">
      <c r="F857" s="7"/>
      <c r="H857" s="7"/>
    </row>
    <row r="858">
      <c r="F858" s="7"/>
      <c r="H858" s="7"/>
    </row>
    <row r="859">
      <c r="F859" s="7"/>
      <c r="H859" s="7"/>
    </row>
    <row r="860">
      <c r="F860" s="7"/>
      <c r="H860" s="7"/>
    </row>
    <row r="861">
      <c r="F861" s="7"/>
      <c r="H861" s="7"/>
    </row>
    <row r="862">
      <c r="F862" s="7"/>
      <c r="H862" s="7"/>
    </row>
    <row r="863">
      <c r="F863" s="7"/>
      <c r="H863" s="7"/>
    </row>
    <row r="864">
      <c r="F864" s="7"/>
      <c r="H864" s="7"/>
    </row>
    <row r="865">
      <c r="F865" s="7"/>
      <c r="H865" s="7"/>
    </row>
    <row r="866">
      <c r="F866" s="7"/>
      <c r="H866" s="7"/>
    </row>
    <row r="867">
      <c r="F867" s="7"/>
      <c r="H867" s="7"/>
    </row>
    <row r="868">
      <c r="F868" s="7"/>
      <c r="H868" s="7"/>
    </row>
    <row r="869">
      <c r="F869" s="7"/>
      <c r="H869" s="7"/>
    </row>
    <row r="870">
      <c r="F870" s="7"/>
      <c r="H870" s="7"/>
    </row>
    <row r="871">
      <c r="F871" s="7"/>
      <c r="H871" s="7"/>
    </row>
    <row r="872">
      <c r="F872" s="7"/>
      <c r="H872" s="7"/>
    </row>
    <row r="873">
      <c r="F873" s="7"/>
      <c r="H873" s="7"/>
    </row>
    <row r="874">
      <c r="F874" s="7"/>
      <c r="H874" s="7"/>
    </row>
    <row r="875">
      <c r="F875" s="7"/>
      <c r="H875" s="7"/>
    </row>
    <row r="876">
      <c r="F876" s="7"/>
      <c r="H876" s="7"/>
    </row>
    <row r="877">
      <c r="F877" s="7"/>
      <c r="H877" s="7"/>
    </row>
    <row r="878">
      <c r="F878" s="7"/>
      <c r="H878" s="7"/>
    </row>
    <row r="879">
      <c r="F879" s="7"/>
      <c r="H879" s="7"/>
    </row>
    <row r="880">
      <c r="F880" s="7"/>
      <c r="H880" s="7"/>
    </row>
    <row r="881">
      <c r="F881" s="7"/>
      <c r="H881" s="7"/>
    </row>
    <row r="882">
      <c r="F882" s="7"/>
      <c r="H882" s="7"/>
    </row>
    <row r="883">
      <c r="F883" s="7"/>
      <c r="H883" s="7"/>
    </row>
    <row r="884">
      <c r="F884" s="7"/>
      <c r="H884" s="7"/>
    </row>
    <row r="885">
      <c r="F885" s="7"/>
      <c r="H885" s="7"/>
    </row>
    <row r="886">
      <c r="F886" s="7"/>
      <c r="H886" s="7"/>
    </row>
    <row r="887">
      <c r="F887" s="7"/>
      <c r="H887" s="7"/>
    </row>
    <row r="888">
      <c r="F888" s="7"/>
      <c r="H888" s="7"/>
    </row>
    <row r="889">
      <c r="F889" s="7"/>
      <c r="H889" s="7"/>
    </row>
    <row r="890">
      <c r="F890" s="7"/>
      <c r="H890" s="7"/>
    </row>
    <row r="891">
      <c r="F891" s="7"/>
      <c r="H891" s="7"/>
    </row>
    <row r="892">
      <c r="F892" s="7"/>
      <c r="H892" s="7"/>
    </row>
    <row r="893">
      <c r="F893" s="7"/>
      <c r="H893" s="7"/>
    </row>
    <row r="894">
      <c r="F894" s="7"/>
      <c r="H894" s="7"/>
    </row>
    <row r="895">
      <c r="F895" s="7"/>
      <c r="H895" s="7"/>
    </row>
    <row r="896">
      <c r="F896" s="7"/>
      <c r="H896" s="7"/>
    </row>
    <row r="897">
      <c r="F897" s="7"/>
      <c r="H897" s="7"/>
    </row>
    <row r="898">
      <c r="F898" s="7"/>
      <c r="H898" s="7"/>
    </row>
    <row r="899">
      <c r="F899" s="7"/>
      <c r="H899" s="7"/>
    </row>
    <row r="900">
      <c r="F900" s="7"/>
      <c r="H900" s="7"/>
    </row>
    <row r="901">
      <c r="F901" s="7"/>
      <c r="H901" s="7"/>
    </row>
    <row r="902">
      <c r="F902" s="7"/>
      <c r="H902" s="7"/>
    </row>
    <row r="903">
      <c r="F903" s="7"/>
      <c r="H903" s="7"/>
    </row>
    <row r="904">
      <c r="F904" s="7"/>
      <c r="H904" s="7"/>
    </row>
    <row r="905">
      <c r="F905" s="7"/>
      <c r="H905" s="7"/>
    </row>
    <row r="906">
      <c r="F906" s="7"/>
      <c r="H906" s="7"/>
    </row>
    <row r="907">
      <c r="F907" s="7"/>
      <c r="H907" s="7"/>
    </row>
    <row r="908">
      <c r="F908" s="7"/>
      <c r="H908" s="7"/>
    </row>
    <row r="909">
      <c r="F909" s="7"/>
      <c r="H909" s="7"/>
    </row>
    <row r="910">
      <c r="F910" s="7"/>
      <c r="H910" s="7"/>
    </row>
    <row r="911">
      <c r="F911" s="7"/>
      <c r="H911" s="7"/>
    </row>
    <row r="912">
      <c r="F912" s="7"/>
      <c r="H912" s="7"/>
    </row>
    <row r="913">
      <c r="F913" s="7"/>
      <c r="H913" s="7"/>
    </row>
    <row r="914">
      <c r="F914" s="7"/>
      <c r="H914" s="7"/>
    </row>
    <row r="915">
      <c r="F915" s="7"/>
      <c r="H915" s="7"/>
    </row>
    <row r="916">
      <c r="F916" s="7"/>
      <c r="H916" s="7"/>
    </row>
    <row r="917">
      <c r="F917" s="7"/>
      <c r="H917" s="7"/>
    </row>
    <row r="918">
      <c r="F918" s="7"/>
      <c r="H918" s="7"/>
    </row>
    <row r="919">
      <c r="F919" s="7"/>
      <c r="H919" s="7"/>
    </row>
    <row r="920">
      <c r="F920" s="7"/>
      <c r="H920" s="7"/>
    </row>
    <row r="921">
      <c r="F921" s="7"/>
      <c r="H921" s="7"/>
    </row>
    <row r="922">
      <c r="F922" s="7"/>
      <c r="H922" s="7"/>
    </row>
    <row r="923">
      <c r="F923" s="7"/>
      <c r="H923" s="7"/>
    </row>
    <row r="924">
      <c r="F924" s="7"/>
      <c r="H924" s="7"/>
    </row>
    <row r="925">
      <c r="F925" s="7"/>
      <c r="H925" s="7"/>
    </row>
    <row r="926">
      <c r="F926" s="7"/>
      <c r="H926" s="7"/>
    </row>
    <row r="927">
      <c r="F927" s="7"/>
      <c r="H927" s="7"/>
    </row>
    <row r="928">
      <c r="F928" s="7"/>
      <c r="H928" s="7"/>
    </row>
    <row r="929">
      <c r="F929" s="7"/>
      <c r="H929" s="7"/>
    </row>
    <row r="930">
      <c r="F930" s="7"/>
      <c r="H930" s="7"/>
    </row>
    <row r="931">
      <c r="F931" s="7"/>
      <c r="H931" s="7"/>
    </row>
    <row r="932">
      <c r="F932" s="7"/>
      <c r="H932" s="7"/>
    </row>
    <row r="933">
      <c r="F933" s="7"/>
      <c r="H933" s="7"/>
    </row>
    <row r="934">
      <c r="F934" s="7"/>
      <c r="H934" s="7"/>
    </row>
    <row r="935">
      <c r="F935" s="7"/>
      <c r="H935" s="7"/>
    </row>
    <row r="936">
      <c r="F936" s="7"/>
      <c r="H936" s="7"/>
    </row>
    <row r="937">
      <c r="F937" s="7"/>
      <c r="H937" s="7"/>
    </row>
    <row r="938">
      <c r="F938" s="7"/>
      <c r="H938" s="7"/>
    </row>
    <row r="939">
      <c r="F939" s="7"/>
      <c r="H939" s="7"/>
    </row>
    <row r="940">
      <c r="F940" s="7"/>
      <c r="H940" s="7"/>
    </row>
    <row r="941">
      <c r="F941" s="7"/>
      <c r="H941" s="7"/>
    </row>
    <row r="942">
      <c r="F942" s="7"/>
      <c r="H942" s="7"/>
    </row>
    <row r="943">
      <c r="F943" s="7"/>
      <c r="H943" s="7"/>
    </row>
    <row r="944">
      <c r="F944" s="7"/>
      <c r="H944" s="7"/>
    </row>
    <row r="945">
      <c r="F945" s="7"/>
      <c r="H945" s="7"/>
    </row>
    <row r="946">
      <c r="F946" s="7"/>
      <c r="H946" s="7"/>
    </row>
    <row r="947">
      <c r="F947" s="7"/>
      <c r="H947" s="7"/>
    </row>
    <row r="948">
      <c r="F948" s="7"/>
      <c r="H948" s="7"/>
    </row>
    <row r="949">
      <c r="F949" s="7"/>
      <c r="H949" s="7"/>
    </row>
    <row r="950">
      <c r="F950" s="7"/>
      <c r="H950" s="7"/>
    </row>
    <row r="951">
      <c r="F951" s="7"/>
      <c r="H951" s="7"/>
    </row>
    <row r="952">
      <c r="F952" s="7"/>
      <c r="H952" s="7"/>
    </row>
    <row r="953">
      <c r="F953" s="7"/>
      <c r="H953" s="7"/>
    </row>
    <row r="954">
      <c r="F954" s="7"/>
      <c r="H954" s="7"/>
    </row>
    <row r="955">
      <c r="F955" s="7"/>
      <c r="H955" s="7"/>
    </row>
    <row r="956">
      <c r="F956" s="7"/>
      <c r="H956" s="7"/>
    </row>
    <row r="957">
      <c r="F957" s="7"/>
      <c r="H957" s="7"/>
    </row>
    <row r="958">
      <c r="F958" s="7"/>
      <c r="H958" s="7"/>
    </row>
    <row r="959">
      <c r="F959" s="7"/>
      <c r="H959" s="7"/>
    </row>
    <row r="960">
      <c r="F960" s="7"/>
      <c r="H960" s="7"/>
    </row>
    <row r="961">
      <c r="F961" s="7"/>
      <c r="H961" s="7"/>
    </row>
    <row r="962">
      <c r="F962" s="7"/>
      <c r="H962" s="7"/>
    </row>
    <row r="963">
      <c r="F963" s="7"/>
      <c r="H963" s="7"/>
    </row>
    <row r="964">
      <c r="F964" s="7"/>
      <c r="H964" s="7"/>
    </row>
    <row r="965">
      <c r="F965" s="7"/>
      <c r="H965" s="7"/>
    </row>
    <row r="966">
      <c r="F966" s="7"/>
      <c r="H966" s="7"/>
    </row>
    <row r="967">
      <c r="F967" s="7"/>
      <c r="H967" s="7"/>
    </row>
    <row r="968">
      <c r="F968" s="7"/>
      <c r="H968" s="7"/>
    </row>
    <row r="969">
      <c r="F969" s="7"/>
      <c r="H969" s="7"/>
    </row>
    <row r="970">
      <c r="F970" s="7"/>
      <c r="H970" s="7"/>
    </row>
    <row r="971">
      <c r="F971" s="7"/>
      <c r="H971" s="7"/>
    </row>
    <row r="972">
      <c r="F972" s="7"/>
      <c r="H972" s="7"/>
    </row>
    <row r="973">
      <c r="F973" s="7"/>
      <c r="H973" s="7"/>
    </row>
    <row r="974">
      <c r="F974" s="7"/>
      <c r="H974" s="7"/>
    </row>
    <row r="975">
      <c r="F975" s="7"/>
      <c r="H975" s="7"/>
    </row>
    <row r="976">
      <c r="F976" s="7"/>
      <c r="H976" s="7"/>
    </row>
    <row r="977">
      <c r="F977" s="7"/>
      <c r="H977" s="7"/>
    </row>
    <row r="978">
      <c r="F978" s="7"/>
      <c r="H978" s="7"/>
    </row>
    <row r="979">
      <c r="F979" s="7"/>
      <c r="H979" s="7"/>
    </row>
    <row r="980">
      <c r="F980" s="7"/>
      <c r="H980" s="7"/>
    </row>
    <row r="981">
      <c r="F981" s="7"/>
      <c r="H981" s="7"/>
    </row>
    <row r="982">
      <c r="F982" s="7"/>
      <c r="H982" s="7"/>
    </row>
    <row r="983">
      <c r="F983" s="7"/>
      <c r="H983" s="7"/>
    </row>
    <row r="984">
      <c r="F984" s="7"/>
      <c r="H984" s="7"/>
    </row>
    <row r="985">
      <c r="F985" s="7"/>
      <c r="H985" s="7"/>
    </row>
    <row r="986">
      <c r="F986" s="7"/>
      <c r="H986" s="7"/>
    </row>
    <row r="987">
      <c r="F987" s="7"/>
      <c r="H987" s="7"/>
    </row>
    <row r="988">
      <c r="F988" s="7"/>
      <c r="H988" s="7"/>
    </row>
    <row r="989">
      <c r="F989" s="7"/>
      <c r="H989" s="7"/>
    </row>
    <row r="990">
      <c r="F990" s="7"/>
      <c r="H990" s="7"/>
    </row>
    <row r="991">
      <c r="F991" s="7"/>
      <c r="H991" s="7"/>
    </row>
    <row r="992">
      <c r="F992" s="7"/>
      <c r="H992" s="7"/>
    </row>
    <row r="993">
      <c r="F993" s="7"/>
      <c r="H993" s="7"/>
    </row>
    <row r="994">
      <c r="F994" s="7"/>
      <c r="H994" s="7"/>
    </row>
    <row r="995">
      <c r="F995" s="7"/>
      <c r="H995" s="7"/>
    </row>
    <row r="996">
      <c r="F996" s="7"/>
      <c r="H996" s="7"/>
    </row>
    <row r="997">
      <c r="F997" s="7"/>
      <c r="H997" s="7"/>
    </row>
    <row r="998">
      <c r="F998" s="7"/>
      <c r="H998" s="7"/>
    </row>
    <row r="999">
      <c r="F999" s="7"/>
      <c r="H999" s="7"/>
    </row>
    <row r="1000">
      <c r="F1000" s="7"/>
      <c r="H1000" s="7"/>
    </row>
  </sheetData>
  <autoFilter ref="$A$1:$Y$112">
    <filterColumn colId="1">
      <filters>
        <filter val="my-otel-demo-frontend"/>
      </filters>
    </filterColumn>
  </autoFilter>
  <drawing r:id="rId1"/>
</worksheet>
</file>