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d27f3ee635fca2/Documents/"/>
    </mc:Choice>
  </mc:AlternateContent>
  <xr:revisionPtr revIDLastSave="17" documentId="8_{A5EE78B5-C0FD-4CB7-85EB-66843138FF5C}" xr6:coauthVersionLast="47" xr6:coauthVersionMax="47" xr10:uidLastSave="{4FDF43FF-E528-4EA7-8BFA-BA7B047E05C3}"/>
  <bookViews>
    <workbookView xWindow="660" yWindow="1068" windowWidth="16632" windowHeight="8964" xr2:uid="{010A4D61-7BB1-4E0C-A1FE-44671BC073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11" i="1"/>
  <c r="H6" i="1"/>
  <c r="H19" i="1"/>
  <c r="H20" i="1" s="1"/>
  <c r="H17" i="1"/>
  <c r="H14" i="1"/>
  <c r="H16" i="1"/>
  <c r="H13" i="1"/>
  <c r="I28" i="1"/>
  <c r="H26" i="1"/>
  <c r="H25" i="1"/>
  <c r="H24" i="1"/>
  <c r="H23" i="1"/>
  <c r="H5" i="1"/>
  <c r="H4" i="1"/>
  <c r="H3" i="1"/>
  <c r="H2" i="1"/>
</calcChain>
</file>

<file path=xl/sharedStrings.xml><?xml version="1.0" encoding="utf-8"?>
<sst xmlns="http://schemas.openxmlformats.org/spreadsheetml/2006/main" count="176" uniqueCount="175">
  <si>
    <t>SS#</t>
  </si>
  <si>
    <t>Employee Name</t>
  </si>
  <si>
    <t>Salary</t>
  </si>
  <si>
    <t>Dep</t>
  </si>
  <si>
    <t>Abbott, James</t>
  </si>
  <si>
    <t>Acosta, Robert</t>
  </si>
  <si>
    <t>Adams, David</t>
  </si>
  <si>
    <t>Adkins, Michael</t>
  </si>
  <si>
    <t>Aguilar, Kevin</t>
  </si>
  <si>
    <t>Alexander, Charles</t>
  </si>
  <si>
    <t>Allen, Thomas</t>
  </si>
  <si>
    <t>Allison, Timothy</t>
  </si>
  <si>
    <t>Alvarado, Sonia</t>
  </si>
  <si>
    <t>Alvarez, Steven</t>
  </si>
  <si>
    <t>Anderson, Terry</t>
  </si>
  <si>
    <t>Andrews, Diane</t>
  </si>
  <si>
    <t>Anthony, Robert</t>
  </si>
  <si>
    <t>Armstrong, David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</si>
  <si>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</si>
  <si>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</si>
  <si>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</si>
  <si>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</si>
  <si>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</si>
  <si>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</si>
  <si>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</si>
  <si>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</si>
  <si>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</si>
  <si>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Baker, Barney</t>
  </si>
  <si>
    <t>Baldwin, Ray</t>
  </si>
  <si>
    <t>Ball, Kirk</t>
  </si>
  <si>
    <t>Ballard, Martin</t>
  </si>
  <si>
    <t>Banks, Ryan</t>
  </si>
  <si>
    <t>Barber, Robbie</t>
  </si>
  <si>
    <t>Barker, Heidi</t>
  </si>
  <si>
    <t>Barnes, Grant</t>
  </si>
  <si>
    <t>Barnett, Brenda</t>
  </si>
  <si>
    <t>Barr, Jennifer</t>
  </si>
  <si>
    <t>Barrett, John</t>
  </si>
  <si>
    <t>Barron, Michael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</si>
  <si>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</si>
  <si>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</si>
  <si>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</si>
  <si>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</si>
  <si>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</si>
  <si>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</si>
  <si>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</si>
  <si>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</si>
  <si>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</si>
  <si>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</si>
  <si>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</si>
  <si>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</si>
  <si>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</si>
  <si>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</si>
  <si>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</si>
  <si>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</si>
  <si>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</si>
  <si>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</si>
  <si>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</si>
  <si>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</si>
  <si>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</si>
  <si>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</si>
  <si>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</si>
  <si>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</si>
  <si>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</si>
  <si>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</si>
  <si>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</si>
  <si>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</si>
  <si>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</si>
  <si>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</si>
  <si>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</si>
  <si>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</si>
  <si>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</si>
  <si>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</si>
  <si>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</si>
  <si>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</si>
  <si>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</si>
  <si>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</si>
  <si>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</si>
  <si>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</si>
  <si>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</si>
  <si>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</si>
  <si>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</si>
  <si>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</si>
  <si>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</si>
  <si>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</si>
  <si>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</si>
  <si>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</si>
  <si>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</si>
  <si>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</si>
  <si>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</si>
  <si>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</si>
  <si>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</si>
  <si>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</si>
  <si>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</si>
  <si>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</si>
  <si>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</si>
  <si>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</si>
  <si>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</si>
  <si>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</si>
  <si>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</si>
  <si>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</si>
  <si>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</si>
  <si>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</si>
  <si>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</si>
  <si>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</si>
  <si>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</si>
  <si>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</si>
  <si>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</si>
  <si>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</si>
  <si>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</si>
  <si>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</si>
  <si>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</si>
  <si>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</si>
  <si>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</si>
  <si>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</si>
  <si>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</si>
  <si>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</si>
  <si>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</si>
  <si>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</si>
  <si>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</si>
  <si>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</si>
  <si>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</si>
  <si>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</si>
  <si>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</si>
  <si>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</si>
  <si>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</si>
  <si>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</si>
  <si>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</si>
  <si>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</si>
  <si>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</si>
  <si>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</si>
  <si>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</si>
  <si>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</si>
  <si>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</si>
  <si>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</si>
  <si>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</si>
  <si>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</si>
  <si>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</si>
  <si>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</si>
  <si>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</si>
  <si>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</si>
  <si>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</si>
  <si>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</si>
  <si>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</si>
  <si>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</si>
  <si>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</si>
  <si>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</si>
  <si>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</si>
  <si>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</si>
  <si>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</si>
  <si>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</si>
  <si>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</si>
  <si>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</si>
  <si>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</si>
  <si>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Sum of Salary</t>
  </si>
  <si>
    <t>Average of Salary</t>
  </si>
  <si>
    <t>Minimum Salary</t>
  </si>
  <si>
    <t>Maximum Salary</t>
  </si>
  <si>
    <t>Count Blank Cells</t>
  </si>
  <si>
    <t>Count Cells Containing Numerical Data</t>
  </si>
  <si>
    <t>Count Cells Containing Data</t>
  </si>
  <si>
    <t>Count Cells with condition as (Department = 5)</t>
  </si>
  <si>
    <t>VLOOKUP for getting salary of perticular person</t>
  </si>
  <si>
    <t>HLOOKUP works the same way as VLOOKUP</t>
  </si>
  <si>
    <t>Sum of salary fo perticular dept. (Dept 5)</t>
  </si>
  <si>
    <t>Sum of salary fo perticular dept. and person (Dept - 5, Employee - Abbott, James)</t>
  </si>
  <si>
    <t>Average of salary for perticular dept. (Dept-5)</t>
  </si>
  <si>
    <t>Average of salary fo perticular dept. and person (Dept - 4, Employee - Name starting with "A")</t>
  </si>
  <si>
    <t>Perticular row by index from table</t>
  </si>
  <si>
    <t>Index of row of perticular data in table</t>
  </si>
  <si>
    <t>Median Salary</t>
  </si>
  <si>
    <t>Get salary category by SWITCH function</t>
  </si>
  <si>
    <t>Unique values from array</t>
  </si>
  <si>
    <t>Problem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</si>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</sst>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\-00\-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left" vertical="top"/>
    </xf>
    <xf numFmtId="164" fontId="2" fillId="2" borderId="1" xfId="2" applyNumberFormat="1" applyFont="1" applyFill="1" applyBorder="1" applyAlignment="1">
      <alignment vertical="top"/>
    </xf>
    <xf numFmtId="165" fontId="3" fillId="0" borderId="0" xfId="1" applyNumberFormat="1" applyFont="1" applyAlignment="1">
      <alignment horizontal="center"/>
    </xf>
    <xf numFmtId="0" fontId="3" fillId="0" borderId="0" xfId="1" applyFont="1"/>
    <xf numFmtId="164" fontId="3" fillId="0" borderId="0" xfId="2" applyNumberFormat="1" applyFont="1"/>
    <xf numFmtId="0" fontId="3" fillId="0" borderId="0" xfId="1" applyFont="1" applyAlignment="1">
      <alignment horizontal="center"/>
    </xf>
    <xf numFmtId="1" fontId="3" fillId="0" borderId="0" xfId="2" applyNumberFormat="1" applyFont="1" applyAlignment="1">
      <alignment horizontal="center"/>
    </xf>
    <xf numFmtId="164" fontId="0" fillId="4" borderId="3" xfId="0" applyNumberFormat="1" applyFill="1" applyBorder="1"/>
    <xf numFmtId="0" fontId="0" fillId="4" borderId="3" xfId="0" applyFill="1" applyBorder="1"/>
    <xf numFmtId="0" fontId="3" fillId="4" borderId="3" xfId="1" applyFont="1" applyFill="1" applyBorder="1"/>
    <xf numFmtId="0" fontId="0" fillId="3" borderId="3" xfId="0" applyFill="1" applyBorder="1"/>
    <xf numFmtId="0" fontId="4" fillId="3" borderId="2" xfId="0" applyFont="1" applyFill="1" applyBorder="1"/>
    <xf numFmtId="0" fontId="4" fillId="4" borderId="2" xfId="0" applyFont="1" applyFill="1" applyBorder="1"/>
  </cellXfs>
  <cellStyles count="3">
    <cellStyle name="Comma 2" xfId="2" xr:uid="{CED0E996-F17B-4BFE-8D28-D9DA6149CD6D}"/>
    <cellStyle name="Normal" xfId="0" builtinId="0"/>
    <cellStyle name="Normal 2" xfId="1" xr:uid="{1940A3CB-B538-403B-BB27-0BB033515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28EE-5A93-4D20-B5B6-8D12EC2777AB}">
  <dimension ref="A1:I742"/>
  <sheetViews>
    <sheetView tabSelected="1" workbookViewId="0">
      <selection activeCell="G14" sqref="G14"/>
    </sheetView>
  </sheetViews>
  <sheetFormatPr defaultRowHeight="14.4" x14ac:dyDescent="0.3"/>
  <cols>
    <col min="1" max="1" width="11.88671875" style="5" bestFit="1" customWidth="1"/>
    <col min="2" max="2" width="16" style="5" customWidth="1"/>
    <col min="3" max="3" width="4.5546875" style="7" bestFit="1" customWidth="1"/>
    <col min="4" max="4" width="9.44140625" style="6" customWidth="1"/>
    <col min="5" max="5" width="5.44140625" customWidth="1"/>
    <col min="6" max="6" width="8.21875" customWidth="1"/>
    <col min="7" max="7" width="39.44140625" style="12" customWidth="1"/>
    <col min="8" max="8" width="14.6640625" style="10" customWidth="1"/>
    <col min="9" max="9" width="14.109375" customWidth="1"/>
  </cols>
  <sheetData>
    <row r="1" spans="1:8" ht="15" thickBot="1" x14ac:dyDescent="0.35">
      <c r="A1" s="1" t="s">
        <v>0</v>
      </c>
      <c r="B1" s="2" t="s">
        <v>1</v>
      </c>
      <c r="C1" s="1" t="s">
        <v>3</v>
      </c>
      <c r="D1" s="3" t="s">
        <v>2</v>
      </c>
      <c r="G1" s="13" t="s">
        <v>173</v>
      </c>
      <c r="H1" s="14" t="s">
        <v>174</v>
      </c>
    </row>
    <row r="2" spans="1:8" x14ac:dyDescent="0.3">
      <c r="A2" s="4">
        <v>812007524</v>
      </c>
      <c r="B2" s="5" t="s">
        <v>4</v>
      </c>
      <c r="C2" s="7">
        <v>5</v>
      </c>
      <c r="D2" s="6">
        <v>68370</v>
      </c>
      <c r="G2" s="12" t="s">
        <v>154</v>
      </c>
      <c r="H2" s="9">
        <f>SUM(D:D)</f>
        <v>11624826</v>
      </c>
    </row>
    <row r="3" spans="1:8" x14ac:dyDescent="0.3">
      <c r="A3" s="4">
        <v>779004027</v>
      </c>
      <c r="B3" s="5" t="s">
        <v>5</v>
      </c>
      <c r="C3" s="7">
        <v>0</v>
      </c>
      <c r="D3" s="6">
        <v>55164</v>
      </c>
      <c r="G3" s="12" t="s">
        <v>155</v>
      </c>
      <c r="H3" s="9">
        <f>AVERAGE(D:D)</f>
        <v>78546.121621621627</v>
      </c>
    </row>
    <row r="4" spans="1:8" x14ac:dyDescent="0.3">
      <c r="A4" s="4">
        <v>553006436</v>
      </c>
      <c r="B4" s="5" t="s">
        <v>6</v>
      </c>
      <c r="C4" s="7">
        <v>0</v>
      </c>
      <c r="D4" s="6">
        <v>55593</v>
      </c>
      <c r="G4" s="12" t="s">
        <v>156</v>
      </c>
      <c r="H4" s="9">
        <f>MIN(D:D)</f>
        <v>42273</v>
      </c>
    </row>
    <row r="5" spans="1:8" x14ac:dyDescent="0.3">
      <c r="A5" s="4">
        <v>115005453</v>
      </c>
      <c r="B5" s="5" t="s">
        <v>7</v>
      </c>
      <c r="C5" s="7">
        <v>0</v>
      </c>
      <c r="D5" s="6">
        <v>52306</v>
      </c>
      <c r="G5" s="12" t="s">
        <v>157</v>
      </c>
      <c r="H5" s="9">
        <f>MAX(D:D)</f>
        <v>125788</v>
      </c>
    </row>
    <row r="6" spans="1:8" x14ac:dyDescent="0.3">
      <c r="A6" s="4">
        <v>186000986</v>
      </c>
      <c r="B6" s="5" t="s">
        <v>8</v>
      </c>
      <c r="C6" s="7">
        <v>4</v>
      </c>
      <c r="D6" s="6">
        <v>61979</v>
      </c>
      <c r="G6" s="12" t="s">
        <v>170</v>
      </c>
      <c r="H6" s="9">
        <f>MEDIAN(D:D)</f>
        <v>75652.5</v>
      </c>
    </row>
    <row r="7" spans="1:8" x14ac:dyDescent="0.3">
      <c r="A7" s="4">
        <v>863009097</v>
      </c>
      <c r="B7" s="5" t="s">
        <v>9</v>
      </c>
      <c r="C7" s="7">
        <v>4</v>
      </c>
      <c r="D7" s="6">
        <v>85241</v>
      </c>
    </row>
    <row r="8" spans="1:8" x14ac:dyDescent="0.3">
      <c r="A8" s="4">
        <v>584008457</v>
      </c>
      <c r="B8" s="5" t="s">
        <v>10</v>
      </c>
      <c r="C8" s="7">
        <v>0</v>
      </c>
      <c r="D8" s="6">
        <v>44469</v>
      </c>
      <c r="G8" s="12" t="s">
        <v>172</v>
      </c>
      <c r="H8" s="10" t="str">
        <f>_xlfn.UNICHAR(65)</f>
        <v>A</v>
      </c>
    </row>
    <row r="9" spans="1:8" x14ac:dyDescent="0.3">
      <c r="A9" s="4">
        <v>496000423</v>
      </c>
      <c r="B9" s="5" t="s">
        <v>11</v>
      </c>
      <c r="C9" s="7">
        <v>6</v>
      </c>
      <c r="D9" s="6">
        <v>99925</v>
      </c>
    </row>
    <row r="10" spans="1:8" x14ac:dyDescent="0.3">
      <c r="A10" s="4">
        <v>920007636</v>
      </c>
      <c r="B10" s="5" t="s">
        <v>12</v>
      </c>
      <c r="C10" s="7">
        <v>4</v>
      </c>
      <c r="D10" s="6">
        <v>121677</v>
      </c>
      <c r="G10" s="12" t="s">
        <v>171</v>
      </c>
    </row>
    <row r="11" spans="1:8" x14ac:dyDescent="0.3">
      <c r="A11" s="4">
        <v>296005860</v>
      </c>
      <c r="B11" s="5" t="s">
        <v>13</v>
      </c>
      <c r="C11" s="7">
        <v>3</v>
      </c>
      <c r="H11" s="10">
        <f>CHOOSE(1, D3, D5, D7, F:F)</f>
        <v>55164</v>
      </c>
    </row>
    <row r="12" spans="1:8" x14ac:dyDescent="0.3">
      <c r="A12" s="4">
        <v>567002033</v>
      </c>
      <c r="B12" s="5" t="s">
        <v>14</v>
      </c>
      <c r="C12" s="7">
        <v>6</v>
      </c>
      <c r="D12" s="6">
        <v>59840</v>
      </c>
    </row>
    <row r="13" spans="1:8" x14ac:dyDescent="0.3">
      <c r="A13" s="4">
        <v>176006080</v>
      </c>
      <c r="B13" s="5" t="s">
        <v>15</v>
      </c>
      <c r="C13" s="7">
        <v>0</v>
      </c>
      <c r="D13" s="6">
        <v>71460</v>
      </c>
      <c r="G13" s="12" t="s">
        <v>164</v>
      </c>
      <c r="H13" s="10">
        <f>SUMIF(C:C,C2, D:D)</f>
        <v>1554136</v>
      </c>
    </row>
    <row r="14" spans="1:8" x14ac:dyDescent="0.3">
      <c r="A14" s="4">
        <v>934001666</v>
      </c>
      <c r="B14" s="5" t="s">
        <v>16</v>
      </c>
      <c r="C14" s="7">
        <v>2</v>
      </c>
      <c r="D14" s="6">
        <v>101020</v>
      </c>
      <c r="G14" s="12" t="s">
        <v>165</v>
      </c>
      <c r="H14" s="10">
        <f>SUMIFS(D:D,C:C, 5,B:B,"Abbott, James")</f>
        <v>68370</v>
      </c>
    </row>
    <row r="15" spans="1:8" x14ac:dyDescent="0.3">
      <c r="A15" s="4">
        <v>795008732</v>
      </c>
      <c r="B15" s="5" t="s">
        <v>17</v>
      </c>
      <c r="C15" s="7">
        <v>6</v>
      </c>
      <c r="D15" s="6">
        <v>117406</v>
      </c>
    </row>
    <row r="16" spans="1:8" x14ac:dyDescent="0.3">
      <c r="A16" s="4">
        <v>677001725</v>
      </c>
      <c r="B16" s="5" t="s">
        <v>18</v>
      </c>
      <c r="C16" s="7">
        <v>0</v>
      </c>
      <c r="D16" s="6">
        <v>95461</v>
      </c>
      <c r="G16" s="12" t="s">
        <v>166</v>
      </c>
      <c r="H16" s="10">
        <f>AVERAGEIF(C:C, C2, D:D)</f>
        <v>86340.888888888891</v>
      </c>
    </row>
    <row r="17" spans="1:9" x14ac:dyDescent="0.3">
      <c r="A17" s="4">
        <v>759009755</v>
      </c>
      <c r="B17" s="5" t="s">
        <v>19</v>
      </c>
      <c r="C17" s="7">
        <v>0</v>
      </c>
      <c r="D17" s="6">
        <v>73768</v>
      </c>
      <c r="G17" s="12" t="s">
        <v>167</v>
      </c>
      <c r="H17" s="10">
        <f>AVERAGEIFS(D:D,B:B, "A*", C:C, 4)</f>
        <v>75336</v>
      </c>
    </row>
    <row r="18" spans="1:9" x14ac:dyDescent="0.3">
      <c r="A18" s="4">
        <v>769008387</v>
      </c>
      <c r="B18" s="5" t="s">
        <v>20</v>
      </c>
      <c r="C18" s="7">
        <v>0</v>
      </c>
      <c r="D18" s="6">
        <v>55792</v>
      </c>
    </row>
    <row r="19" spans="1:9" x14ac:dyDescent="0.3">
      <c r="A19" s="4">
        <v>310000258</v>
      </c>
      <c r="B19" s="5" t="s">
        <v>21</v>
      </c>
      <c r="C19" s="7">
        <v>4</v>
      </c>
      <c r="G19" s="12" t="s">
        <v>168</v>
      </c>
      <c r="H19" s="10" t="str">
        <f>INDEX(A:D, 2, 2)</f>
        <v>Abbott, James</v>
      </c>
    </row>
    <row r="20" spans="1:9" x14ac:dyDescent="0.3">
      <c r="A20" s="4">
        <v>336005858</v>
      </c>
      <c r="B20" s="5" t="s">
        <v>22</v>
      </c>
      <c r="C20" s="7">
        <v>4</v>
      </c>
      <c r="D20" s="6">
        <v>46876</v>
      </c>
      <c r="G20" s="12" t="s">
        <v>169</v>
      </c>
      <c r="H20" s="10">
        <f>MATCH(H19, B:B,0)</f>
        <v>2</v>
      </c>
    </row>
    <row r="21" spans="1:9" x14ac:dyDescent="0.3">
      <c r="A21" s="4">
        <v>441009754</v>
      </c>
      <c r="B21" s="5" t="s">
        <v>23</v>
      </c>
      <c r="C21" s="7">
        <v>4</v>
      </c>
      <c r="D21" s="6">
        <v>60907</v>
      </c>
    </row>
    <row r="22" spans="1:9" x14ac:dyDescent="0.3">
      <c r="A22" s="4">
        <v>374007129</v>
      </c>
      <c r="B22" s="5" t="s">
        <v>24</v>
      </c>
      <c r="C22" s="7">
        <v>2</v>
      </c>
      <c r="D22" s="6">
        <v>55997</v>
      </c>
    </row>
    <row r="23" spans="1:9" x14ac:dyDescent="0.3">
      <c r="A23" s="4">
        <v>573003730</v>
      </c>
      <c r="B23" s="5" t="s">
        <v>25</v>
      </c>
      <c r="C23" s="7">
        <v>2</v>
      </c>
      <c r="D23" s="6">
        <v>75430</v>
      </c>
      <c r="G23" s="12" t="s">
        <v>158</v>
      </c>
      <c r="H23" s="10">
        <f>COUNTBLANK(D2:D151)</f>
        <v>2</v>
      </c>
    </row>
    <row r="24" spans="1:9" x14ac:dyDescent="0.3">
      <c r="A24" s="4">
        <v>246001186</v>
      </c>
      <c r="B24" s="5" t="s">
        <v>26</v>
      </c>
      <c r="C24" s="7">
        <v>6</v>
      </c>
      <c r="D24" s="6">
        <v>84936</v>
      </c>
      <c r="G24" s="12" t="s">
        <v>159</v>
      </c>
      <c r="H24" s="10">
        <f>COUNTA(D2:D151)</f>
        <v>148</v>
      </c>
    </row>
    <row r="25" spans="1:9" x14ac:dyDescent="0.3">
      <c r="A25" s="4">
        <v>895002504</v>
      </c>
      <c r="B25" s="5" t="s">
        <v>27</v>
      </c>
      <c r="C25" s="7">
        <v>0</v>
      </c>
      <c r="D25" s="6">
        <v>104593</v>
      </c>
      <c r="G25" s="12" t="s">
        <v>160</v>
      </c>
      <c r="H25" s="10">
        <f>COUNTA(D2:D152)</f>
        <v>148</v>
      </c>
    </row>
    <row r="26" spans="1:9" x14ac:dyDescent="0.3">
      <c r="A26" s="4">
        <v>933009458</v>
      </c>
      <c r="B26" s="5" t="s">
        <v>28</v>
      </c>
      <c r="C26" s="7">
        <v>2</v>
      </c>
      <c r="D26" s="6">
        <v>65190</v>
      </c>
      <c r="G26" s="12" t="s">
        <v>161</v>
      </c>
      <c r="H26" s="10">
        <f>COUNTIF(C2:C152, C2)</f>
        <v>18</v>
      </c>
    </row>
    <row r="27" spans="1:9" x14ac:dyDescent="0.3">
      <c r="A27" s="4">
        <v>587004571</v>
      </c>
      <c r="B27" s="5" t="s">
        <v>29</v>
      </c>
      <c r="C27" s="7">
        <v>1</v>
      </c>
      <c r="D27" s="6">
        <v>51208</v>
      </c>
    </row>
    <row r="28" spans="1:9" x14ac:dyDescent="0.3">
      <c r="A28" s="4">
        <v>737003353</v>
      </c>
      <c r="B28" s="5" t="s">
        <v>30</v>
      </c>
      <c r="C28" s="7">
        <v>3</v>
      </c>
      <c r="D28" s="6">
        <v>82363</v>
      </c>
      <c r="G28" s="12" t="s">
        <v>162</v>
      </c>
      <c r="H28" s="11" t="s">
        <v>5</v>
      </c>
      <c r="I28">
        <f>VLOOKUP(H28,B1:D151,3, 0)</f>
        <v>55164</v>
      </c>
    </row>
    <row r="29" spans="1:9" x14ac:dyDescent="0.3">
      <c r="A29" s="4">
        <v>420001161</v>
      </c>
      <c r="B29" s="5" t="s">
        <v>31</v>
      </c>
      <c r="C29" s="7">
        <v>4</v>
      </c>
      <c r="D29" s="6">
        <v>62768</v>
      </c>
      <c r="G29" s="12" t="s">
        <v>163</v>
      </c>
    </row>
    <row r="30" spans="1:9" x14ac:dyDescent="0.3">
      <c r="A30" s="4">
        <v>477005071</v>
      </c>
      <c r="B30" s="5" t="s">
        <v>32</v>
      </c>
      <c r="C30" s="7">
        <v>6</v>
      </c>
      <c r="D30" s="6">
        <v>70301</v>
      </c>
    </row>
    <row r="31" spans="1:9" x14ac:dyDescent="0.3">
      <c r="A31" s="4">
        <v>788007684</v>
      </c>
      <c r="B31" s="5" t="s">
        <v>33</v>
      </c>
      <c r="C31" s="7">
        <v>3</v>
      </c>
      <c r="D31" s="6">
        <v>47765</v>
      </c>
    </row>
    <row r="32" spans="1:9" x14ac:dyDescent="0.3">
      <c r="A32" s="4">
        <v>296005901</v>
      </c>
      <c r="B32" s="5" t="s">
        <v>34</v>
      </c>
      <c r="C32" s="7">
        <v>0</v>
      </c>
      <c r="D32" s="6">
        <v>81594</v>
      </c>
    </row>
    <row r="33" spans="1:4" x14ac:dyDescent="0.3">
      <c r="A33" s="4">
        <v>459000100</v>
      </c>
      <c r="B33" s="5" t="s">
        <v>35</v>
      </c>
      <c r="C33" s="7">
        <v>4</v>
      </c>
      <c r="D33" s="6">
        <v>72880</v>
      </c>
    </row>
    <row r="34" spans="1:4" x14ac:dyDescent="0.3">
      <c r="A34" s="4">
        <v>296008639</v>
      </c>
      <c r="B34" s="5" t="s">
        <v>36</v>
      </c>
      <c r="C34" s="7">
        <v>5</v>
      </c>
      <c r="D34" s="6">
        <v>51746</v>
      </c>
    </row>
    <row r="35" spans="1:4" x14ac:dyDescent="0.3">
      <c r="A35" s="4">
        <v>544002285</v>
      </c>
      <c r="B35" s="5" t="s">
        <v>37</v>
      </c>
      <c r="C35" s="7">
        <v>5</v>
      </c>
      <c r="D35" s="6">
        <v>122418</v>
      </c>
    </row>
    <row r="36" spans="1:4" x14ac:dyDescent="0.3">
      <c r="A36" s="4">
        <v>296001755</v>
      </c>
      <c r="B36" s="5" t="s">
        <v>38</v>
      </c>
      <c r="C36" s="7">
        <v>1</v>
      </c>
      <c r="D36" s="6">
        <v>45843</v>
      </c>
    </row>
    <row r="37" spans="1:4" x14ac:dyDescent="0.3">
      <c r="A37" s="4">
        <v>568005143</v>
      </c>
      <c r="B37" s="5" t="s">
        <v>39</v>
      </c>
      <c r="C37" s="7">
        <v>6</v>
      </c>
      <c r="D37" s="6">
        <v>53431</v>
      </c>
    </row>
    <row r="38" spans="1:4" x14ac:dyDescent="0.3">
      <c r="A38" s="4">
        <v>761000775</v>
      </c>
      <c r="B38" s="5" t="s">
        <v>40</v>
      </c>
      <c r="C38" s="7">
        <v>0</v>
      </c>
      <c r="D38" s="6">
        <v>78867</v>
      </c>
    </row>
    <row r="39" spans="1:4" x14ac:dyDescent="0.3">
      <c r="A39" s="4">
        <v>491001055</v>
      </c>
      <c r="B39" s="5" t="s">
        <v>41</v>
      </c>
      <c r="C39" s="7">
        <v>3</v>
      </c>
      <c r="D39" s="6">
        <v>88343</v>
      </c>
    </row>
    <row r="40" spans="1:4" x14ac:dyDescent="0.3">
      <c r="A40" s="4">
        <v>986005541</v>
      </c>
      <c r="B40" s="5" t="s">
        <v>42</v>
      </c>
      <c r="C40" s="7">
        <v>6</v>
      </c>
      <c r="D40" s="6">
        <v>46993</v>
      </c>
    </row>
    <row r="41" spans="1:4" x14ac:dyDescent="0.3">
      <c r="A41" s="4">
        <v>378006977</v>
      </c>
      <c r="B41" s="5" t="s">
        <v>43</v>
      </c>
      <c r="C41" s="7">
        <v>2</v>
      </c>
      <c r="D41" s="6">
        <v>88858</v>
      </c>
    </row>
    <row r="42" spans="1:4" x14ac:dyDescent="0.3">
      <c r="A42" s="4">
        <v>789001812</v>
      </c>
      <c r="B42" s="5" t="s">
        <v>44</v>
      </c>
      <c r="C42" s="7">
        <v>6</v>
      </c>
      <c r="D42" s="6">
        <v>122122</v>
      </c>
    </row>
    <row r="43" spans="1:4" x14ac:dyDescent="0.3">
      <c r="A43" s="4">
        <v>150000086</v>
      </c>
      <c r="B43" s="5" t="s">
        <v>45</v>
      </c>
      <c r="C43" s="7">
        <v>3</v>
      </c>
      <c r="D43" s="6">
        <v>74768</v>
      </c>
    </row>
    <row r="44" spans="1:4" x14ac:dyDescent="0.3">
      <c r="A44" s="4">
        <v>781008076</v>
      </c>
      <c r="B44" s="5" t="s">
        <v>46</v>
      </c>
      <c r="C44" s="7">
        <v>3</v>
      </c>
      <c r="D44" s="6">
        <v>101055</v>
      </c>
    </row>
    <row r="45" spans="1:4" x14ac:dyDescent="0.3">
      <c r="A45" s="4">
        <v>687007932</v>
      </c>
      <c r="B45" s="5" t="s">
        <v>47</v>
      </c>
      <c r="C45" s="7">
        <v>4</v>
      </c>
      <c r="D45" s="6">
        <v>45391</v>
      </c>
    </row>
    <row r="46" spans="1:4" x14ac:dyDescent="0.3">
      <c r="A46" s="4">
        <v>225005236</v>
      </c>
      <c r="B46" s="5" t="s">
        <v>48</v>
      </c>
      <c r="C46" s="7">
        <v>6</v>
      </c>
      <c r="D46" s="6">
        <v>59750</v>
      </c>
    </row>
    <row r="47" spans="1:4" x14ac:dyDescent="0.3">
      <c r="A47" s="4">
        <v>985001341</v>
      </c>
      <c r="B47" s="5" t="s">
        <v>49</v>
      </c>
      <c r="C47" s="8">
        <v>1</v>
      </c>
      <c r="D47" s="6">
        <v>71321</v>
      </c>
    </row>
    <row r="48" spans="1:4" x14ac:dyDescent="0.3">
      <c r="A48" s="4">
        <v>532007710</v>
      </c>
      <c r="B48" s="5" t="s">
        <v>50</v>
      </c>
      <c r="C48" s="7">
        <v>3</v>
      </c>
      <c r="D48" s="6">
        <v>85917</v>
      </c>
    </row>
    <row r="49" spans="1:4" x14ac:dyDescent="0.3">
      <c r="A49" s="4">
        <v>905005833</v>
      </c>
      <c r="B49" s="5" t="s">
        <v>51</v>
      </c>
      <c r="C49" s="7">
        <v>2</v>
      </c>
      <c r="D49" s="6">
        <v>125134</v>
      </c>
    </row>
    <row r="50" spans="1:4" x14ac:dyDescent="0.3">
      <c r="A50" s="4">
        <v>609009395</v>
      </c>
      <c r="B50" s="5" t="s">
        <v>52</v>
      </c>
      <c r="C50" s="7">
        <v>2</v>
      </c>
      <c r="D50" s="6">
        <v>81269</v>
      </c>
    </row>
    <row r="51" spans="1:4" x14ac:dyDescent="0.3">
      <c r="A51" s="4">
        <v>757001229</v>
      </c>
      <c r="B51" s="5" t="s">
        <v>53</v>
      </c>
      <c r="C51" s="7">
        <v>6</v>
      </c>
      <c r="D51" s="6">
        <v>68976</v>
      </c>
    </row>
    <row r="52" spans="1:4" x14ac:dyDescent="0.3">
      <c r="A52" s="4">
        <v>855001940</v>
      </c>
      <c r="B52" s="5" t="s">
        <v>54</v>
      </c>
      <c r="C52" s="7">
        <v>3</v>
      </c>
      <c r="D52" s="6">
        <v>59161</v>
      </c>
    </row>
    <row r="53" spans="1:4" x14ac:dyDescent="0.3">
      <c r="A53" s="4">
        <v>630007988</v>
      </c>
      <c r="B53" s="5" t="s">
        <v>55</v>
      </c>
      <c r="C53" s="7">
        <v>3</v>
      </c>
      <c r="D53" s="6">
        <v>121549</v>
      </c>
    </row>
    <row r="54" spans="1:4" x14ac:dyDescent="0.3">
      <c r="A54" s="4">
        <v>588009337</v>
      </c>
      <c r="B54" s="5" t="s">
        <v>56</v>
      </c>
      <c r="C54" s="7">
        <v>4</v>
      </c>
      <c r="D54" s="6">
        <v>86681</v>
      </c>
    </row>
    <row r="55" spans="1:4" x14ac:dyDescent="0.3">
      <c r="A55" s="4">
        <v>169000210</v>
      </c>
      <c r="B55" s="5" t="s">
        <v>57</v>
      </c>
      <c r="C55" s="7">
        <v>6</v>
      </c>
      <c r="D55" s="6">
        <v>47140</v>
      </c>
    </row>
    <row r="56" spans="1:4" x14ac:dyDescent="0.3">
      <c r="A56" s="4">
        <v>856007005</v>
      </c>
      <c r="B56" s="5" t="s">
        <v>58</v>
      </c>
      <c r="C56" s="7">
        <v>4</v>
      </c>
      <c r="D56" s="6">
        <v>43656</v>
      </c>
    </row>
    <row r="57" spans="1:4" x14ac:dyDescent="0.3">
      <c r="A57" s="4">
        <v>617000103</v>
      </c>
      <c r="B57" s="5" t="s">
        <v>59</v>
      </c>
      <c r="C57" s="7">
        <v>6</v>
      </c>
      <c r="D57" s="6">
        <v>66474</v>
      </c>
    </row>
    <row r="58" spans="1:4" x14ac:dyDescent="0.3">
      <c r="A58" s="4">
        <v>825004108</v>
      </c>
      <c r="B58" s="5" t="s">
        <v>60</v>
      </c>
      <c r="C58" s="8">
        <v>4</v>
      </c>
      <c r="D58" s="6">
        <v>104719</v>
      </c>
    </row>
    <row r="59" spans="1:4" x14ac:dyDescent="0.3">
      <c r="A59" s="4">
        <v>428006544</v>
      </c>
      <c r="B59" s="5" t="s">
        <v>61</v>
      </c>
      <c r="C59" s="7">
        <v>5</v>
      </c>
      <c r="D59" s="6">
        <v>70130</v>
      </c>
    </row>
    <row r="60" spans="1:4" x14ac:dyDescent="0.3">
      <c r="A60" s="4">
        <v>395008542</v>
      </c>
      <c r="B60" s="5" t="s">
        <v>62</v>
      </c>
      <c r="C60" s="7">
        <v>5</v>
      </c>
      <c r="D60" s="6">
        <v>122616</v>
      </c>
    </row>
    <row r="61" spans="1:4" x14ac:dyDescent="0.3">
      <c r="A61" s="4">
        <v>203004099</v>
      </c>
      <c r="B61" s="5" t="s">
        <v>63</v>
      </c>
      <c r="C61" s="7">
        <v>2</v>
      </c>
      <c r="D61" s="6">
        <v>42446</v>
      </c>
    </row>
    <row r="62" spans="1:4" x14ac:dyDescent="0.3">
      <c r="A62" s="4">
        <v>594004217</v>
      </c>
      <c r="B62" s="5" t="s">
        <v>64</v>
      </c>
      <c r="C62" s="8">
        <v>3</v>
      </c>
      <c r="D62" s="6">
        <v>96545</v>
      </c>
    </row>
    <row r="63" spans="1:4" x14ac:dyDescent="0.3">
      <c r="A63" s="4">
        <v>530002235</v>
      </c>
      <c r="B63" s="5" t="s">
        <v>65</v>
      </c>
      <c r="C63" s="7">
        <v>0</v>
      </c>
      <c r="D63" s="6">
        <v>88499</v>
      </c>
    </row>
    <row r="64" spans="1:4" x14ac:dyDescent="0.3">
      <c r="A64" s="4">
        <v>874004610</v>
      </c>
      <c r="B64" s="5" t="s">
        <v>66</v>
      </c>
      <c r="C64" s="7">
        <v>1</v>
      </c>
      <c r="D64" s="6">
        <v>56792</v>
      </c>
    </row>
    <row r="65" spans="1:4" x14ac:dyDescent="0.3">
      <c r="A65" s="4">
        <v>133000041</v>
      </c>
      <c r="B65" s="5" t="s">
        <v>67</v>
      </c>
      <c r="C65" s="7">
        <v>3</v>
      </c>
      <c r="D65" s="6">
        <v>77681</v>
      </c>
    </row>
    <row r="66" spans="1:4" x14ac:dyDescent="0.3">
      <c r="A66" s="4">
        <v>175008155</v>
      </c>
      <c r="B66" s="5" t="s">
        <v>68</v>
      </c>
      <c r="C66" s="7">
        <v>5</v>
      </c>
      <c r="D66" s="6">
        <v>69745</v>
      </c>
    </row>
    <row r="67" spans="1:4" x14ac:dyDescent="0.3">
      <c r="A67" s="4">
        <v>599000074</v>
      </c>
      <c r="B67" s="5" t="s">
        <v>69</v>
      </c>
      <c r="C67" s="7">
        <v>2</v>
      </c>
      <c r="D67" s="6">
        <v>54271</v>
      </c>
    </row>
    <row r="68" spans="1:4" x14ac:dyDescent="0.3">
      <c r="A68" s="4">
        <v>352008324</v>
      </c>
      <c r="B68" s="5" t="s">
        <v>70</v>
      </c>
      <c r="C68" s="7">
        <v>4</v>
      </c>
      <c r="D68" s="6">
        <v>46130</v>
      </c>
    </row>
    <row r="69" spans="1:4" x14ac:dyDescent="0.3">
      <c r="A69" s="4">
        <v>506002301</v>
      </c>
      <c r="B69" s="5" t="s">
        <v>71</v>
      </c>
      <c r="C69" s="7">
        <v>2</v>
      </c>
      <c r="D69" s="6">
        <v>45498</v>
      </c>
    </row>
    <row r="70" spans="1:4" x14ac:dyDescent="0.3">
      <c r="A70" s="4">
        <v>873004432</v>
      </c>
      <c r="B70" s="5" t="s">
        <v>72</v>
      </c>
      <c r="C70" s="7">
        <v>3</v>
      </c>
      <c r="D70" s="6">
        <v>75799</v>
      </c>
    </row>
    <row r="71" spans="1:4" x14ac:dyDescent="0.3">
      <c r="A71" s="4">
        <v>658001560</v>
      </c>
      <c r="B71" s="5" t="s">
        <v>73</v>
      </c>
      <c r="C71" s="7">
        <v>1</v>
      </c>
      <c r="D71" s="6">
        <v>42470</v>
      </c>
    </row>
    <row r="72" spans="1:4" x14ac:dyDescent="0.3">
      <c r="A72" s="4">
        <v>379006668</v>
      </c>
      <c r="B72" s="5" t="s">
        <v>74</v>
      </c>
      <c r="C72" s="7">
        <v>2</v>
      </c>
      <c r="D72" s="6">
        <v>50007</v>
      </c>
    </row>
    <row r="73" spans="1:4" x14ac:dyDescent="0.3">
      <c r="A73" s="4">
        <v>953001490</v>
      </c>
      <c r="B73" s="5" t="s">
        <v>75</v>
      </c>
      <c r="C73" s="7">
        <v>5</v>
      </c>
      <c r="D73" s="6">
        <v>122888</v>
      </c>
    </row>
    <row r="74" spans="1:4" x14ac:dyDescent="0.3">
      <c r="A74" s="4">
        <v>411008933</v>
      </c>
      <c r="B74" s="5" t="s">
        <v>76</v>
      </c>
      <c r="C74" s="7">
        <v>0</v>
      </c>
      <c r="D74" s="6">
        <v>114912</v>
      </c>
    </row>
    <row r="75" spans="1:4" x14ac:dyDescent="0.3">
      <c r="A75" s="4">
        <v>504003033</v>
      </c>
      <c r="B75" s="5" t="s">
        <v>77</v>
      </c>
      <c r="C75" s="7">
        <v>4</v>
      </c>
      <c r="D75" s="6">
        <v>97544</v>
      </c>
    </row>
    <row r="76" spans="1:4" x14ac:dyDescent="0.3">
      <c r="A76" s="4">
        <v>432005963</v>
      </c>
      <c r="B76" s="5" t="s">
        <v>78</v>
      </c>
      <c r="C76" s="8">
        <v>2</v>
      </c>
      <c r="D76" s="6">
        <v>61076</v>
      </c>
    </row>
    <row r="77" spans="1:4" x14ac:dyDescent="0.3">
      <c r="A77" s="4">
        <v>681005654</v>
      </c>
      <c r="B77" s="5" t="s">
        <v>79</v>
      </c>
      <c r="C77" s="7">
        <v>0</v>
      </c>
      <c r="D77" s="6">
        <v>49935</v>
      </c>
    </row>
    <row r="78" spans="1:4" x14ac:dyDescent="0.3">
      <c r="A78" s="4">
        <v>756005963</v>
      </c>
      <c r="B78" s="5" t="s">
        <v>80</v>
      </c>
      <c r="C78" s="7">
        <v>6</v>
      </c>
      <c r="D78" s="6">
        <v>115255</v>
      </c>
    </row>
    <row r="79" spans="1:4" x14ac:dyDescent="0.3">
      <c r="A79" s="4">
        <v>293001226</v>
      </c>
      <c r="B79" s="5" t="s">
        <v>81</v>
      </c>
      <c r="C79" s="7">
        <v>2</v>
      </c>
      <c r="D79" s="6">
        <v>56149</v>
      </c>
    </row>
    <row r="80" spans="1:4" x14ac:dyDescent="0.3">
      <c r="A80" s="4">
        <v>465009876</v>
      </c>
      <c r="B80" s="5" t="s">
        <v>82</v>
      </c>
      <c r="C80" s="7">
        <v>6</v>
      </c>
      <c r="D80" s="6">
        <v>81413</v>
      </c>
    </row>
    <row r="81" spans="1:4" x14ac:dyDescent="0.3">
      <c r="A81" s="4">
        <v>850003614</v>
      </c>
      <c r="B81" s="5" t="s">
        <v>83</v>
      </c>
      <c r="C81" s="7">
        <v>0</v>
      </c>
      <c r="D81" s="6">
        <v>52272</v>
      </c>
    </row>
    <row r="82" spans="1:4" x14ac:dyDescent="0.3">
      <c r="A82" s="4">
        <v>946007434</v>
      </c>
      <c r="B82" s="5" t="s">
        <v>84</v>
      </c>
      <c r="C82" s="7">
        <v>1</v>
      </c>
      <c r="D82" s="6">
        <v>42664</v>
      </c>
    </row>
    <row r="83" spans="1:4" x14ac:dyDescent="0.3">
      <c r="A83" s="4">
        <v>509003201</v>
      </c>
      <c r="B83" s="5" t="s">
        <v>85</v>
      </c>
      <c r="C83" s="7">
        <v>4</v>
      </c>
      <c r="D83" s="6">
        <v>79913</v>
      </c>
    </row>
    <row r="84" spans="1:4" x14ac:dyDescent="0.3">
      <c r="A84" s="4">
        <v>829008449</v>
      </c>
      <c r="B84" s="5" t="s">
        <v>86</v>
      </c>
      <c r="C84" s="7">
        <v>0</v>
      </c>
      <c r="D84" s="6">
        <v>64793</v>
      </c>
    </row>
    <row r="85" spans="1:4" x14ac:dyDescent="0.3">
      <c r="A85" s="4">
        <v>809001216</v>
      </c>
      <c r="B85" s="5" t="s">
        <v>87</v>
      </c>
      <c r="C85" s="7">
        <v>1</v>
      </c>
      <c r="D85" s="6">
        <v>77192</v>
      </c>
    </row>
    <row r="86" spans="1:4" x14ac:dyDescent="0.3">
      <c r="A86" s="4">
        <v>894004436</v>
      </c>
      <c r="B86" s="5" t="s">
        <v>88</v>
      </c>
      <c r="C86" s="7">
        <v>5</v>
      </c>
      <c r="D86" s="6">
        <v>66946</v>
      </c>
    </row>
    <row r="87" spans="1:4" x14ac:dyDescent="0.3">
      <c r="A87" s="4">
        <v>510007270</v>
      </c>
      <c r="B87" s="5" t="s">
        <v>89</v>
      </c>
      <c r="C87" s="7">
        <v>2</v>
      </c>
      <c r="D87" s="6">
        <v>104783</v>
      </c>
    </row>
    <row r="88" spans="1:4" x14ac:dyDescent="0.3">
      <c r="A88" s="4">
        <v>526005485</v>
      </c>
      <c r="B88" s="5" t="s">
        <v>90</v>
      </c>
      <c r="C88" s="7">
        <v>4</v>
      </c>
      <c r="D88" s="6">
        <v>124698</v>
      </c>
    </row>
    <row r="89" spans="1:4" x14ac:dyDescent="0.3">
      <c r="A89" s="4">
        <v>847007836</v>
      </c>
      <c r="B89" s="5" t="s">
        <v>91</v>
      </c>
      <c r="C89" s="7">
        <v>4</v>
      </c>
      <c r="D89" s="6">
        <v>97294</v>
      </c>
    </row>
    <row r="90" spans="1:4" x14ac:dyDescent="0.3">
      <c r="A90" s="4">
        <v>544000658</v>
      </c>
      <c r="B90" s="5" t="s">
        <v>92</v>
      </c>
      <c r="C90" s="7">
        <v>4</v>
      </c>
      <c r="D90" s="6">
        <v>72407</v>
      </c>
    </row>
    <row r="91" spans="1:4" x14ac:dyDescent="0.3">
      <c r="A91" s="4">
        <v>164000089</v>
      </c>
      <c r="B91" s="5" t="s">
        <v>93</v>
      </c>
      <c r="C91" s="7">
        <v>0</v>
      </c>
      <c r="D91" s="6">
        <v>118902</v>
      </c>
    </row>
    <row r="92" spans="1:4" x14ac:dyDescent="0.3">
      <c r="A92" s="4">
        <v>319008332</v>
      </c>
      <c r="B92" s="5" t="s">
        <v>94</v>
      </c>
      <c r="C92" s="7">
        <v>5</v>
      </c>
      <c r="D92" s="6">
        <v>77764</v>
      </c>
    </row>
    <row r="93" spans="1:4" x14ac:dyDescent="0.3">
      <c r="A93" s="4">
        <v>929006127</v>
      </c>
      <c r="B93" s="5" t="s">
        <v>95</v>
      </c>
      <c r="C93" s="8">
        <v>3</v>
      </c>
      <c r="D93" s="6">
        <v>45419</v>
      </c>
    </row>
    <row r="94" spans="1:4" x14ac:dyDescent="0.3">
      <c r="A94" s="4">
        <v>739005625</v>
      </c>
      <c r="B94" s="5" t="s">
        <v>96</v>
      </c>
      <c r="C94" s="7">
        <v>0</v>
      </c>
      <c r="D94" s="6">
        <v>58792</v>
      </c>
    </row>
    <row r="95" spans="1:4" x14ac:dyDescent="0.3">
      <c r="A95" s="4">
        <v>619003343</v>
      </c>
      <c r="B95" s="5" t="s">
        <v>97</v>
      </c>
      <c r="C95" s="7">
        <v>6</v>
      </c>
      <c r="D95" s="6">
        <v>85604</v>
      </c>
    </row>
    <row r="96" spans="1:4" x14ac:dyDescent="0.3">
      <c r="A96" s="4">
        <v>559002062</v>
      </c>
      <c r="B96" s="5" t="s">
        <v>98</v>
      </c>
      <c r="C96" s="7">
        <v>4</v>
      </c>
      <c r="D96" s="6">
        <v>75506</v>
      </c>
    </row>
    <row r="97" spans="1:4" x14ac:dyDescent="0.3">
      <c r="A97" s="4">
        <v>382005618</v>
      </c>
      <c r="B97" s="5" t="s">
        <v>99</v>
      </c>
      <c r="C97" s="7">
        <v>4</v>
      </c>
      <c r="D97" s="6">
        <v>84524</v>
      </c>
    </row>
    <row r="98" spans="1:4" x14ac:dyDescent="0.3">
      <c r="A98" s="4">
        <v>441006999</v>
      </c>
      <c r="B98" s="5" t="s">
        <v>100</v>
      </c>
      <c r="C98" s="7">
        <v>2</v>
      </c>
      <c r="D98" s="6">
        <v>50979</v>
      </c>
    </row>
    <row r="99" spans="1:4" x14ac:dyDescent="0.3">
      <c r="A99" s="4">
        <v>237007469</v>
      </c>
      <c r="B99" s="5" t="s">
        <v>101</v>
      </c>
      <c r="C99" s="7">
        <v>6</v>
      </c>
      <c r="D99" s="6">
        <v>60489</v>
      </c>
    </row>
    <row r="100" spans="1:4" x14ac:dyDescent="0.3">
      <c r="A100" s="4">
        <v>483003751</v>
      </c>
      <c r="B100" s="5" t="s">
        <v>102</v>
      </c>
      <c r="C100" s="7">
        <v>1</v>
      </c>
      <c r="D100" s="6">
        <v>117958</v>
      </c>
    </row>
    <row r="101" spans="1:4" x14ac:dyDescent="0.3">
      <c r="A101" s="4">
        <v>798009136</v>
      </c>
      <c r="B101" s="5" t="s">
        <v>103</v>
      </c>
      <c r="C101" s="7">
        <v>0</v>
      </c>
      <c r="D101" s="6">
        <v>108167</v>
      </c>
    </row>
    <row r="102" spans="1:4" x14ac:dyDescent="0.3">
      <c r="A102" s="4">
        <v>125003650</v>
      </c>
      <c r="B102" s="5" t="s">
        <v>104</v>
      </c>
      <c r="C102" s="7">
        <v>2</v>
      </c>
      <c r="D102" s="6">
        <v>83005</v>
      </c>
    </row>
    <row r="103" spans="1:4" x14ac:dyDescent="0.3">
      <c r="A103" s="4">
        <v>561003247</v>
      </c>
      <c r="B103" s="5" t="s">
        <v>105</v>
      </c>
      <c r="C103" s="7">
        <v>5</v>
      </c>
      <c r="D103" s="6">
        <v>42273</v>
      </c>
    </row>
    <row r="104" spans="1:4" x14ac:dyDescent="0.3">
      <c r="A104" s="4">
        <v>644000811</v>
      </c>
      <c r="B104" s="5" t="s">
        <v>106</v>
      </c>
      <c r="C104" s="7">
        <v>3</v>
      </c>
      <c r="D104" s="6">
        <v>74304</v>
      </c>
    </row>
    <row r="105" spans="1:4" x14ac:dyDescent="0.3">
      <c r="A105" s="4">
        <v>196008245</v>
      </c>
      <c r="B105" s="5" t="s">
        <v>107</v>
      </c>
      <c r="C105" s="7">
        <v>3</v>
      </c>
      <c r="D105" s="6">
        <v>79741</v>
      </c>
    </row>
    <row r="106" spans="1:4" x14ac:dyDescent="0.3">
      <c r="A106" s="4">
        <v>775002809</v>
      </c>
      <c r="B106" s="5" t="s">
        <v>108</v>
      </c>
      <c r="C106" s="7">
        <v>4</v>
      </c>
      <c r="D106" s="6">
        <v>83517</v>
      </c>
    </row>
    <row r="107" spans="1:4" x14ac:dyDescent="0.3">
      <c r="A107" s="4">
        <v>380006845</v>
      </c>
      <c r="B107" s="5" t="s">
        <v>109</v>
      </c>
      <c r="C107" s="7">
        <v>0</v>
      </c>
      <c r="D107" s="6">
        <v>46834</v>
      </c>
    </row>
    <row r="108" spans="1:4" x14ac:dyDescent="0.3">
      <c r="A108" s="4">
        <v>848005364</v>
      </c>
      <c r="B108" s="5" t="s">
        <v>110</v>
      </c>
      <c r="C108" s="7">
        <v>5</v>
      </c>
      <c r="D108" s="6">
        <v>69464</v>
      </c>
    </row>
    <row r="109" spans="1:4" x14ac:dyDescent="0.3">
      <c r="A109" s="4">
        <v>871005289</v>
      </c>
      <c r="B109" s="5" t="s">
        <v>111</v>
      </c>
      <c r="C109" s="7">
        <v>0</v>
      </c>
      <c r="D109" s="6">
        <v>111408</v>
      </c>
    </row>
    <row r="110" spans="1:4" x14ac:dyDescent="0.3">
      <c r="A110" s="4">
        <v>698005662</v>
      </c>
      <c r="B110" s="5" t="s">
        <v>112</v>
      </c>
      <c r="C110" s="7">
        <v>1</v>
      </c>
      <c r="D110" s="6">
        <v>44072</v>
      </c>
    </row>
    <row r="111" spans="1:4" x14ac:dyDescent="0.3">
      <c r="A111" s="4">
        <v>367008620</v>
      </c>
      <c r="B111" s="5" t="s">
        <v>113</v>
      </c>
      <c r="C111" s="8">
        <v>1</v>
      </c>
      <c r="D111" s="6">
        <v>43469</v>
      </c>
    </row>
    <row r="112" spans="1:4" x14ac:dyDescent="0.3">
      <c r="A112" s="4">
        <v>134005270</v>
      </c>
      <c r="B112" s="5" t="s">
        <v>114</v>
      </c>
      <c r="C112" s="7">
        <v>4</v>
      </c>
      <c r="D112" s="6">
        <v>123099</v>
      </c>
    </row>
    <row r="113" spans="1:4" x14ac:dyDescent="0.3">
      <c r="A113" s="4">
        <v>122001647</v>
      </c>
      <c r="B113" s="5" t="s">
        <v>115</v>
      </c>
      <c r="C113" s="7">
        <v>5</v>
      </c>
      <c r="D113" s="6">
        <v>93778</v>
      </c>
    </row>
    <row r="114" spans="1:4" x14ac:dyDescent="0.3">
      <c r="A114" s="4">
        <v>904004635</v>
      </c>
      <c r="B114" s="5" t="s">
        <v>116</v>
      </c>
      <c r="C114" s="7">
        <v>5</v>
      </c>
      <c r="D114" s="6">
        <v>125788</v>
      </c>
    </row>
    <row r="115" spans="1:4" x14ac:dyDescent="0.3">
      <c r="A115" s="4">
        <v>353002495</v>
      </c>
      <c r="B115" s="5" t="s">
        <v>117</v>
      </c>
      <c r="C115" s="7">
        <v>2</v>
      </c>
      <c r="D115" s="6">
        <v>84598</v>
      </c>
    </row>
    <row r="116" spans="1:4" x14ac:dyDescent="0.3">
      <c r="A116" s="4">
        <v>451002456</v>
      </c>
      <c r="B116" s="5" t="s">
        <v>118</v>
      </c>
      <c r="C116" s="7">
        <v>0</v>
      </c>
      <c r="D116" s="6">
        <v>96721</v>
      </c>
    </row>
    <row r="117" spans="1:4" x14ac:dyDescent="0.3">
      <c r="A117" s="4">
        <v>372003335</v>
      </c>
      <c r="B117" s="5" t="s">
        <v>119</v>
      </c>
      <c r="C117" s="7">
        <v>0</v>
      </c>
      <c r="D117" s="6">
        <v>107924</v>
      </c>
    </row>
    <row r="118" spans="1:4" x14ac:dyDescent="0.3">
      <c r="A118" s="4">
        <v>633005875</v>
      </c>
      <c r="B118" s="5" t="s">
        <v>120</v>
      </c>
      <c r="C118" s="7">
        <v>0</v>
      </c>
      <c r="D118" s="6">
        <v>100125</v>
      </c>
    </row>
    <row r="119" spans="1:4" x14ac:dyDescent="0.3">
      <c r="A119" s="4">
        <v>682005240</v>
      </c>
      <c r="B119" s="5" t="s">
        <v>121</v>
      </c>
      <c r="C119" s="7">
        <v>3</v>
      </c>
      <c r="D119" s="6">
        <v>98833</v>
      </c>
    </row>
    <row r="120" spans="1:4" x14ac:dyDescent="0.3">
      <c r="A120" s="4">
        <v>495005401</v>
      </c>
      <c r="B120" s="5" t="s">
        <v>122</v>
      </c>
      <c r="C120" s="7">
        <v>3</v>
      </c>
      <c r="D120" s="6">
        <v>80700</v>
      </c>
    </row>
    <row r="121" spans="1:4" x14ac:dyDescent="0.3">
      <c r="A121" s="4">
        <v>826006627</v>
      </c>
      <c r="B121" s="5" t="s">
        <v>123</v>
      </c>
      <c r="C121" s="7">
        <v>3</v>
      </c>
      <c r="D121" s="6">
        <v>111686</v>
      </c>
    </row>
    <row r="122" spans="1:4" x14ac:dyDescent="0.3">
      <c r="A122" s="4">
        <v>564002529</v>
      </c>
      <c r="B122" s="5" t="s">
        <v>124</v>
      </c>
      <c r="C122" s="8">
        <v>1</v>
      </c>
      <c r="D122" s="6">
        <v>46350</v>
      </c>
    </row>
    <row r="123" spans="1:4" x14ac:dyDescent="0.3">
      <c r="A123" s="4">
        <v>751000509</v>
      </c>
      <c r="B123" s="5" t="s">
        <v>125</v>
      </c>
      <c r="C123" s="7">
        <v>6</v>
      </c>
      <c r="D123" s="6">
        <v>84002</v>
      </c>
    </row>
    <row r="124" spans="1:4" x14ac:dyDescent="0.3">
      <c r="A124" s="4">
        <v>915006251</v>
      </c>
      <c r="B124" s="5" t="s">
        <v>126</v>
      </c>
      <c r="C124" s="7">
        <v>1</v>
      </c>
      <c r="D124" s="6">
        <v>62446</v>
      </c>
    </row>
    <row r="125" spans="1:4" x14ac:dyDescent="0.3">
      <c r="A125" s="4">
        <v>994003763</v>
      </c>
      <c r="B125" s="5" t="s">
        <v>127</v>
      </c>
      <c r="C125" s="7">
        <v>1</v>
      </c>
      <c r="D125" s="6">
        <v>114721</v>
      </c>
    </row>
    <row r="126" spans="1:4" x14ac:dyDescent="0.3">
      <c r="A126" s="4">
        <v>866000351</v>
      </c>
      <c r="B126" s="5" t="s">
        <v>128</v>
      </c>
      <c r="C126" s="7">
        <v>0</v>
      </c>
      <c r="D126" s="6">
        <v>101346</v>
      </c>
    </row>
    <row r="127" spans="1:4" x14ac:dyDescent="0.3">
      <c r="A127" s="4">
        <v>848001331</v>
      </c>
      <c r="B127" s="5" t="s">
        <v>129</v>
      </c>
      <c r="C127" s="7">
        <v>4</v>
      </c>
      <c r="D127" s="6">
        <v>110697</v>
      </c>
    </row>
    <row r="128" spans="1:4" x14ac:dyDescent="0.3">
      <c r="A128" s="4">
        <v>524001545</v>
      </c>
      <c r="B128" s="5" t="s">
        <v>130</v>
      </c>
      <c r="C128" s="7">
        <v>1</v>
      </c>
      <c r="D128" s="6">
        <v>63123</v>
      </c>
    </row>
    <row r="129" spans="1:4" x14ac:dyDescent="0.3">
      <c r="A129" s="4">
        <v>984007817</v>
      </c>
      <c r="B129" s="5" t="s">
        <v>131</v>
      </c>
      <c r="C129" s="7">
        <v>0</v>
      </c>
      <c r="D129" s="6">
        <v>43570</v>
      </c>
    </row>
    <row r="130" spans="1:4" x14ac:dyDescent="0.3">
      <c r="A130" s="4">
        <v>642009261</v>
      </c>
      <c r="B130" s="5" t="s">
        <v>132</v>
      </c>
      <c r="C130" s="7">
        <v>0</v>
      </c>
      <c r="D130" s="6">
        <v>57059</v>
      </c>
    </row>
    <row r="131" spans="1:4" x14ac:dyDescent="0.3">
      <c r="A131" s="4">
        <v>641003386</v>
      </c>
      <c r="B131" s="5" t="s">
        <v>133</v>
      </c>
      <c r="C131" s="7">
        <v>3</v>
      </c>
      <c r="D131" s="6">
        <v>81656</v>
      </c>
    </row>
    <row r="132" spans="1:4" x14ac:dyDescent="0.3">
      <c r="A132" s="4">
        <v>998002689</v>
      </c>
      <c r="B132" s="5" t="s">
        <v>134</v>
      </c>
      <c r="C132" s="7">
        <v>2</v>
      </c>
      <c r="D132" s="6">
        <v>79289</v>
      </c>
    </row>
    <row r="133" spans="1:4" x14ac:dyDescent="0.3">
      <c r="A133" s="4">
        <v>116002393</v>
      </c>
      <c r="B133" s="5" t="s">
        <v>135</v>
      </c>
      <c r="C133" s="7">
        <v>1</v>
      </c>
      <c r="D133" s="6">
        <v>98485</v>
      </c>
    </row>
    <row r="134" spans="1:4" x14ac:dyDescent="0.3">
      <c r="A134" s="4">
        <v>604002414</v>
      </c>
      <c r="B134" s="5" t="s">
        <v>136</v>
      </c>
      <c r="C134" s="7">
        <v>4</v>
      </c>
      <c r="D134" s="6">
        <v>70153</v>
      </c>
    </row>
    <row r="135" spans="1:4" x14ac:dyDescent="0.3">
      <c r="A135" s="4">
        <v>211001007</v>
      </c>
      <c r="B135" s="5" t="s">
        <v>137</v>
      </c>
      <c r="C135" s="7">
        <v>2</v>
      </c>
      <c r="D135" s="6">
        <v>108582</v>
      </c>
    </row>
    <row r="136" spans="1:4" x14ac:dyDescent="0.3">
      <c r="A136" s="4">
        <v>781005646</v>
      </c>
      <c r="B136" s="5" t="s">
        <v>138</v>
      </c>
      <c r="C136" s="7">
        <v>4</v>
      </c>
      <c r="D136" s="6">
        <v>42407</v>
      </c>
    </row>
    <row r="137" spans="1:4" x14ac:dyDescent="0.3">
      <c r="A137" s="4">
        <v>358008834</v>
      </c>
      <c r="B137" s="5" t="s">
        <v>139</v>
      </c>
      <c r="C137" s="7">
        <v>1</v>
      </c>
      <c r="D137" s="6">
        <v>101365</v>
      </c>
    </row>
    <row r="138" spans="1:4" x14ac:dyDescent="0.3">
      <c r="A138" s="4">
        <v>602005059</v>
      </c>
      <c r="B138" s="5" t="s">
        <v>140</v>
      </c>
      <c r="C138" s="7">
        <v>5</v>
      </c>
      <c r="D138" s="6">
        <v>121090</v>
      </c>
    </row>
    <row r="139" spans="1:4" x14ac:dyDescent="0.3">
      <c r="A139" s="4">
        <v>939001323</v>
      </c>
      <c r="B139" s="5" t="s">
        <v>141</v>
      </c>
      <c r="C139" s="7">
        <v>2</v>
      </c>
      <c r="D139" s="6">
        <v>104621</v>
      </c>
    </row>
    <row r="140" spans="1:4" x14ac:dyDescent="0.3">
      <c r="A140" s="4">
        <v>528007442</v>
      </c>
      <c r="B140" s="5" t="s">
        <v>142</v>
      </c>
      <c r="C140" s="7">
        <v>2</v>
      </c>
      <c r="D140" s="6">
        <v>66624</v>
      </c>
    </row>
    <row r="141" spans="1:4" x14ac:dyDescent="0.3">
      <c r="A141" s="4">
        <v>498006769</v>
      </c>
      <c r="B141" s="5" t="s">
        <v>143</v>
      </c>
      <c r="C141" s="7">
        <v>3</v>
      </c>
      <c r="D141" s="6">
        <v>84899</v>
      </c>
    </row>
    <row r="142" spans="1:4" x14ac:dyDescent="0.3">
      <c r="A142" s="4">
        <v>647006037</v>
      </c>
      <c r="B142" s="5" t="s">
        <v>144</v>
      </c>
      <c r="C142" s="7">
        <v>5</v>
      </c>
      <c r="D142" s="6">
        <v>43152</v>
      </c>
    </row>
    <row r="143" spans="1:4" x14ac:dyDescent="0.3">
      <c r="A143" s="4">
        <v>686001726</v>
      </c>
      <c r="B143" s="5" t="s">
        <v>145</v>
      </c>
      <c r="C143" s="7">
        <v>4</v>
      </c>
      <c r="D143" s="6">
        <v>117715</v>
      </c>
    </row>
    <row r="144" spans="1:4" x14ac:dyDescent="0.3">
      <c r="A144" s="4">
        <v>175008845</v>
      </c>
      <c r="B144" s="5" t="s">
        <v>146</v>
      </c>
      <c r="C144" s="7">
        <v>4</v>
      </c>
      <c r="D144" s="6">
        <v>118113</v>
      </c>
    </row>
    <row r="145" spans="1:4" x14ac:dyDescent="0.3">
      <c r="A145" s="4">
        <v>540002628</v>
      </c>
      <c r="B145" s="5" t="s">
        <v>147</v>
      </c>
      <c r="C145" s="7">
        <v>5</v>
      </c>
      <c r="D145" s="6">
        <v>117261</v>
      </c>
    </row>
    <row r="146" spans="1:4" x14ac:dyDescent="0.3">
      <c r="A146" s="4">
        <v>236000210</v>
      </c>
      <c r="B146" s="5" t="s">
        <v>148</v>
      </c>
      <c r="C146" s="7">
        <v>5</v>
      </c>
      <c r="D146" s="6">
        <v>96603</v>
      </c>
    </row>
    <row r="147" spans="1:4" x14ac:dyDescent="0.3">
      <c r="A147" s="4">
        <v>711007716</v>
      </c>
      <c r="B147" s="5" t="s">
        <v>149</v>
      </c>
      <c r="C147" s="7">
        <v>5</v>
      </c>
      <c r="D147" s="6">
        <v>72104</v>
      </c>
    </row>
    <row r="148" spans="1:4" x14ac:dyDescent="0.3">
      <c r="A148" s="4">
        <v>226006793</v>
      </c>
      <c r="B148" s="5" t="s">
        <v>150</v>
      </c>
      <c r="C148" s="7">
        <v>2</v>
      </c>
      <c r="D148" s="6">
        <v>73102</v>
      </c>
    </row>
    <row r="149" spans="1:4" x14ac:dyDescent="0.3">
      <c r="A149" s="4">
        <v>954004440</v>
      </c>
      <c r="B149" s="5" t="s">
        <v>151</v>
      </c>
      <c r="C149" s="7">
        <v>6</v>
      </c>
      <c r="D149" s="6">
        <v>46256</v>
      </c>
    </row>
    <row r="150" spans="1:4" x14ac:dyDescent="0.3">
      <c r="A150" s="4">
        <v>910001207</v>
      </c>
      <c r="B150" s="5" t="s">
        <v>152</v>
      </c>
      <c r="C150" s="7">
        <v>4</v>
      </c>
      <c r="D150" s="6">
        <v>60068</v>
      </c>
    </row>
    <row r="151" spans="1:4" x14ac:dyDescent="0.3">
      <c r="A151" s="4">
        <v>972003041</v>
      </c>
      <c r="B151" s="5" t="s">
        <v>153</v>
      </c>
      <c r="C151" s="7">
        <v>2</v>
      </c>
      <c r="D151" s="6">
        <v>107900</v>
      </c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7:8" customFormat="1" x14ac:dyDescent="0.3">
      <c r="G161" s="12"/>
      <c r="H161" s="10"/>
    </row>
    <row r="162" spans="7:8" customFormat="1" x14ac:dyDescent="0.3">
      <c r="G162" s="12"/>
      <c r="H162" s="10"/>
    </row>
    <row r="163" spans="7:8" customFormat="1" x14ac:dyDescent="0.3">
      <c r="G163" s="12"/>
      <c r="H163" s="10"/>
    </row>
    <row r="164" spans="7:8" customFormat="1" x14ac:dyDescent="0.3">
      <c r="G164" s="12"/>
      <c r="H164" s="10"/>
    </row>
    <row r="165" spans="7:8" customFormat="1" x14ac:dyDescent="0.3">
      <c r="G165" s="12"/>
      <c r="H165" s="10"/>
    </row>
    <row r="166" spans="7:8" customFormat="1" x14ac:dyDescent="0.3">
      <c r="G166" s="12"/>
      <c r="H166" s="10"/>
    </row>
    <row r="167" spans="7:8" customFormat="1" x14ac:dyDescent="0.3">
      <c r="G167" s="12"/>
      <c r="H167" s="10"/>
    </row>
    <row r="168" spans="7:8" customFormat="1" x14ac:dyDescent="0.3">
      <c r="G168" s="12"/>
      <c r="H168" s="10"/>
    </row>
    <row r="169" spans="7:8" customFormat="1" x14ac:dyDescent="0.3">
      <c r="G169" s="12"/>
      <c r="H169" s="10"/>
    </row>
    <row r="170" spans="7:8" customFormat="1" x14ac:dyDescent="0.3">
      <c r="G170" s="12"/>
      <c r="H170" s="10"/>
    </row>
    <row r="171" spans="7:8" customFormat="1" x14ac:dyDescent="0.3">
      <c r="G171" s="12"/>
      <c r="H171" s="10"/>
    </row>
    <row r="172" spans="7:8" customFormat="1" x14ac:dyDescent="0.3">
      <c r="G172" s="12"/>
      <c r="H172" s="10"/>
    </row>
    <row r="173" spans="7:8" customFormat="1" x14ac:dyDescent="0.3">
      <c r="G173" s="12"/>
      <c r="H173" s="10"/>
    </row>
    <row r="174" spans="7:8" customFormat="1" x14ac:dyDescent="0.3">
      <c r="G174" s="12"/>
      <c r="H174" s="10"/>
    </row>
    <row r="175" spans="7:8" customFormat="1" x14ac:dyDescent="0.3">
      <c r="G175" s="12"/>
      <c r="H175" s="10"/>
    </row>
    <row r="176" spans="7:8" customFormat="1" x14ac:dyDescent="0.3">
      <c r="G176" s="12"/>
      <c r="H176" s="10"/>
    </row>
    <row r="177" spans="7:8" customFormat="1" x14ac:dyDescent="0.3">
      <c r="G177" s="12"/>
      <c r="H177" s="10"/>
    </row>
    <row r="178" spans="7:8" customFormat="1" x14ac:dyDescent="0.3">
      <c r="G178" s="12"/>
      <c r="H178" s="10"/>
    </row>
    <row r="179" spans="7:8" customFormat="1" x14ac:dyDescent="0.3">
      <c r="G179" s="12"/>
      <c r="H179" s="10"/>
    </row>
    <row r="180" spans="7:8" customFormat="1" x14ac:dyDescent="0.3">
      <c r="G180" s="12"/>
      <c r="H180" s="10"/>
    </row>
    <row r="181" spans="7:8" customFormat="1" x14ac:dyDescent="0.3">
      <c r="G181" s="12"/>
      <c r="H181" s="10"/>
    </row>
    <row r="182" spans="7:8" customFormat="1" x14ac:dyDescent="0.3">
      <c r="G182" s="12"/>
      <c r="H182" s="10"/>
    </row>
    <row r="183" spans="7:8" customFormat="1" x14ac:dyDescent="0.3">
      <c r="G183" s="12"/>
      <c r="H183" s="10"/>
    </row>
    <row r="184" spans="7:8" customFormat="1" x14ac:dyDescent="0.3">
      <c r="G184" s="12"/>
      <c r="H184" s="10"/>
    </row>
    <row r="185" spans="7:8" customFormat="1" x14ac:dyDescent="0.3">
      <c r="G185" s="12"/>
      <c r="H185" s="10"/>
    </row>
    <row r="186" spans="7:8" customFormat="1" x14ac:dyDescent="0.3">
      <c r="G186" s="12"/>
      <c r="H186" s="10"/>
    </row>
    <row r="187" spans="7:8" customFormat="1" x14ac:dyDescent="0.3">
      <c r="G187" s="12"/>
      <c r="H187" s="10"/>
    </row>
    <row r="188" spans="7:8" customFormat="1" x14ac:dyDescent="0.3">
      <c r="G188" s="12"/>
      <c r="H188" s="10"/>
    </row>
    <row r="189" spans="7:8" customFormat="1" x14ac:dyDescent="0.3">
      <c r="G189" s="12"/>
      <c r="H189" s="10"/>
    </row>
    <row r="190" spans="7:8" customFormat="1" x14ac:dyDescent="0.3">
      <c r="G190" s="12"/>
      <c r="H190" s="10"/>
    </row>
    <row r="191" spans="7:8" customFormat="1" x14ac:dyDescent="0.3">
      <c r="G191" s="12"/>
      <c r="H191" s="10"/>
    </row>
    <row r="192" spans="7:8" customFormat="1" x14ac:dyDescent="0.3">
      <c r="G192" s="12"/>
      <c r="H192" s="10"/>
    </row>
    <row r="193" spans="7:8" customFormat="1" x14ac:dyDescent="0.3">
      <c r="G193" s="12"/>
      <c r="H193" s="10"/>
    </row>
    <row r="194" spans="7:8" customFormat="1" x14ac:dyDescent="0.3">
      <c r="G194" s="12"/>
      <c r="H194" s="10"/>
    </row>
    <row r="195" spans="7:8" customFormat="1" x14ac:dyDescent="0.3">
      <c r="G195" s="12"/>
      <c r="H195" s="10"/>
    </row>
    <row r="196" spans="7:8" customFormat="1" x14ac:dyDescent="0.3">
      <c r="G196" s="12"/>
      <c r="H196" s="10"/>
    </row>
    <row r="197" spans="7:8" customFormat="1" x14ac:dyDescent="0.3">
      <c r="G197" s="12"/>
      <c r="H197" s="10"/>
    </row>
    <row r="198" spans="7:8" customFormat="1" x14ac:dyDescent="0.3">
      <c r="G198" s="12"/>
      <c r="H198" s="10"/>
    </row>
    <row r="199" spans="7:8" customFormat="1" x14ac:dyDescent="0.3">
      <c r="G199" s="12"/>
      <c r="H199" s="10"/>
    </row>
    <row r="200" spans="7:8" customFormat="1" x14ac:dyDescent="0.3">
      <c r="G200" s="12"/>
      <c r="H200" s="10"/>
    </row>
    <row r="201" spans="7:8" customFormat="1" x14ac:dyDescent="0.3">
      <c r="G201" s="12"/>
      <c r="H201" s="10"/>
    </row>
    <row r="202" spans="7:8" customFormat="1" x14ac:dyDescent="0.3">
      <c r="G202" s="12"/>
      <c r="H202" s="10"/>
    </row>
    <row r="203" spans="7:8" customFormat="1" x14ac:dyDescent="0.3">
      <c r="G203" s="12"/>
      <c r="H203" s="10"/>
    </row>
    <row r="204" spans="7:8" customFormat="1" x14ac:dyDescent="0.3">
      <c r="G204" s="12"/>
      <c r="H204" s="10"/>
    </row>
    <row r="205" spans="7:8" customFormat="1" x14ac:dyDescent="0.3">
      <c r="G205" s="12"/>
      <c r="H205" s="10"/>
    </row>
    <row r="206" spans="7:8" customFormat="1" x14ac:dyDescent="0.3">
      <c r="G206" s="12"/>
      <c r="H206" s="10"/>
    </row>
    <row r="207" spans="7:8" customFormat="1" x14ac:dyDescent="0.3">
      <c r="G207" s="12"/>
      <c r="H207" s="10"/>
    </row>
    <row r="208" spans="7:8" customFormat="1" x14ac:dyDescent="0.3">
      <c r="G208" s="12"/>
      <c r="H208" s="10"/>
    </row>
    <row r="209" spans="7:8" customFormat="1" x14ac:dyDescent="0.3">
      <c r="G209" s="12"/>
      <c r="H209" s="10"/>
    </row>
    <row r="210" spans="7:8" customFormat="1" x14ac:dyDescent="0.3">
      <c r="G210" s="12"/>
      <c r="H210" s="10"/>
    </row>
    <row r="211" spans="7:8" customFormat="1" x14ac:dyDescent="0.3">
      <c r="G211" s="12"/>
      <c r="H211" s="10"/>
    </row>
    <row r="212" spans="7:8" customFormat="1" x14ac:dyDescent="0.3">
      <c r="G212" s="12"/>
      <c r="H212" s="10"/>
    </row>
    <row r="213" spans="7:8" customFormat="1" x14ac:dyDescent="0.3">
      <c r="G213" s="12"/>
      <c r="H213" s="10"/>
    </row>
    <row r="214" spans="7:8" customFormat="1" x14ac:dyDescent="0.3">
      <c r="G214" s="12"/>
      <c r="H214" s="10"/>
    </row>
    <row r="215" spans="7:8" customFormat="1" x14ac:dyDescent="0.3">
      <c r="G215" s="12"/>
      <c r="H215" s="10"/>
    </row>
    <row r="216" spans="7:8" customFormat="1" x14ac:dyDescent="0.3">
      <c r="G216" s="12"/>
      <c r="H216" s="10"/>
    </row>
    <row r="217" spans="7:8" customFormat="1" x14ac:dyDescent="0.3">
      <c r="G217" s="12"/>
      <c r="H217" s="10"/>
    </row>
    <row r="218" spans="7:8" customFormat="1" x14ac:dyDescent="0.3">
      <c r="G218" s="12"/>
      <c r="H218" s="10"/>
    </row>
    <row r="219" spans="7:8" customFormat="1" x14ac:dyDescent="0.3">
      <c r="G219" s="12"/>
      <c r="H219" s="10"/>
    </row>
    <row r="220" spans="7:8" customFormat="1" x14ac:dyDescent="0.3">
      <c r="G220" s="12"/>
      <c r="H220" s="10"/>
    </row>
    <row r="221" spans="7:8" customFormat="1" x14ac:dyDescent="0.3">
      <c r="G221" s="12"/>
      <c r="H221" s="10"/>
    </row>
    <row r="222" spans="7:8" customFormat="1" x14ac:dyDescent="0.3">
      <c r="G222" s="12"/>
      <c r="H222" s="10"/>
    </row>
    <row r="223" spans="7:8" customFormat="1" x14ac:dyDescent="0.3">
      <c r="G223" s="12"/>
      <c r="H223" s="10"/>
    </row>
    <row r="224" spans="7:8" customFormat="1" x14ac:dyDescent="0.3">
      <c r="G224" s="12"/>
      <c r="H224" s="10"/>
    </row>
    <row r="225" spans="7:8" customFormat="1" x14ac:dyDescent="0.3">
      <c r="G225" s="12"/>
      <c r="H225" s="10"/>
    </row>
    <row r="226" spans="7:8" customFormat="1" x14ac:dyDescent="0.3">
      <c r="G226" s="12"/>
      <c r="H226" s="10"/>
    </row>
    <row r="227" spans="7:8" customFormat="1" x14ac:dyDescent="0.3">
      <c r="G227" s="12"/>
      <c r="H227" s="10"/>
    </row>
    <row r="228" spans="7:8" customFormat="1" x14ac:dyDescent="0.3">
      <c r="G228" s="12"/>
      <c r="H228" s="10"/>
    </row>
    <row r="229" spans="7:8" customFormat="1" x14ac:dyDescent="0.3">
      <c r="G229" s="12"/>
      <c r="H229" s="10"/>
    </row>
    <row r="230" spans="7:8" customFormat="1" x14ac:dyDescent="0.3">
      <c r="G230" s="12"/>
      <c r="H230" s="10"/>
    </row>
    <row r="231" spans="7:8" customFormat="1" x14ac:dyDescent="0.3">
      <c r="G231" s="12"/>
      <c r="H231" s="10"/>
    </row>
    <row r="232" spans="7:8" customFormat="1" x14ac:dyDescent="0.3">
      <c r="G232" s="12"/>
      <c r="H232" s="10"/>
    </row>
    <row r="233" spans="7:8" customFormat="1" x14ac:dyDescent="0.3">
      <c r="G233" s="12"/>
      <c r="H233" s="10"/>
    </row>
    <row r="234" spans="7:8" customFormat="1" x14ac:dyDescent="0.3">
      <c r="G234" s="12"/>
      <c r="H234" s="10"/>
    </row>
    <row r="235" spans="7:8" customFormat="1" x14ac:dyDescent="0.3">
      <c r="G235" s="12"/>
      <c r="H235" s="10"/>
    </row>
    <row r="236" spans="7:8" customFormat="1" x14ac:dyDescent="0.3">
      <c r="G236" s="12"/>
      <c r="H236" s="10"/>
    </row>
    <row r="237" spans="7:8" customFormat="1" x14ac:dyDescent="0.3">
      <c r="G237" s="12"/>
      <c r="H237" s="10"/>
    </row>
    <row r="238" spans="7:8" customFormat="1" x14ac:dyDescent="0.3">
      <c r="G238" s="12"/>
      <c r="H238" s="10"/>
    </row>
    <row r="239" spans="7:8" customFormat="1" x14ac:dyDescent="0.3">
      <c r="G239" s="12"/>
      <c r="H239" s="10"/>
    </row>
    <row r="240" spans="7:8" customFormat="1" x14ac:dyDescent="0.3">
      <c r="G240" s="12"/>
      <c r="H240" s="10"/>
    </row>
    <row r="241" spans="7:8" customFormat="1" x14ac:dyDescent="0.3">
      <c r="G241" s="12"/>
      <c r="H241" s="10"/>
    </row>
    <row r="242" spans="7:8" customFormat="1" x14ac:dyDescent="0.3">
      <c r="G242" s="12"/>
      <c r="H242" s="10"/>
    </row>
    <row r="243" spans="7:8" customFormat="1" x14ac:dyDescent="0.3">
      <c r="G243" s="12"/>
      <c r="H243" s="10"/>
    </row>
    <row r="244" spans="7:8" customFormat="1" x14ac:dyDescent="0.3">
      <c r="G244" s="12"/>
      <c r="H244" s="10"/>
    </row>
    <row r="245" spans="7:8" customFormat="1" x14ac:dyDescent="0.3">
      <c r="G245" s="12"/>
      <c r="H245" s="10"/>
    </row>
    <row r="246" spans="7:8" customFormat="1" x14ac:dyDescent="0.3">
      <c r="G246" s="12"/>
      <c r="H246" s="10"/>
    </row>
    <row r="247" spans="7:8" customFormat="1" x14ac:dyDescent="0.3">
      <c r="G247" s="12"/>
      <c r="H247" s="10"/>
    </row>
    <row r="248" spans="7:8" customFormat="1" x14ac:dyDescent="0.3">
      <c r="G248" s="12"/>
      <c r="H248" s="10"/>
    </row>
    <row r="249" spans="7:8" customFormat="1" x14ac:dyDescent="0.3">
      <c r="G249" s="12"/>
      <c r="H249" s="10"/>
    </row>
    <row r="250" spans="7:8" customFormat="1" x14ac:dyDescent="0.3">
      <c r="G250" s="12"/>
      <c r="H250" s="10"/>
    </row>
    <row r="251" spans="7:8" customFormat="1" x14ac:dyDescent="0.3">
      <c r="G251" s="12"/>
      <c r="H251" s="10"/>
    </row>
    <row r="252" spans="7:8" customFormat="1" x14ac:dyDescent="0.3">
      <c r="G252" s="12"/>
      <c r="H252" s="10"/>
    </row>
    <row r="253" spans="7:8" customFormat="1" x14ac:dyDescent="0.3">
      <c r="G253" s="12"/>
      <c r="H253" s="10"/>
    </row>
    <row r="254" spans="7:8" customFormat="1" x14ac:dyDescent="0.3">
      <c r="G254" s="12"/>
      <c r="H254" s="10"/>
    </row>
    <row r="255" spans="7:8" customFormat="1" x14ac:dyDescent="0.3">
      <c r="G255" s="12"/>
      <c r="H255" s="10"/>
    </row>
    <row r="256" spans="7:8" customFormat="1" x14ac:dyDescent="0.3">
      <c r="G256" s="12"/>
      <c r="H256" s="10"/>
    </row>
    <row r="257" spans="7:8" customFormat="1" x14ac:dyDescent="0.3">
      <c r="G257" s="12"/>
      <c r="H257" s="10"/>
    </row>
    <row r="258" spans="7:8" customFormat="1" x14ac:dyDescent="0.3">
      <c r="G258" s="12"/>
      <c r="H258" s="10"/>
    </row>
    <row r="259" spans="7:8" customFormat="1" x14ac:dyDescent="0.3">
      <c r="G259" s="12"/>
      <c r="H259" s="10"/>
    </row>
    <row r="260" spans="7:8" customFormat="1" x14ac:dyDescent="0.3">
      <c r="G260" s="12"/>
      <c r="H260" s="10"/>
    </row>
    <row r="261" spans="7:8" customFormat="1" x14ac:dyDescent="0.3">
      <c r="G261" s="12"/>
      <c r="H261" s="10"/>
    </row>
    <row r="262" spans="7:8" customFormat="1" x14ac:dyDescent="0.3">
      <c r="G262" s="12"/>
      <c r="H262" s="10"/>
    </row>
    <row r="263" spans="7:8" customFormat="1" x14ac:dyDescent="0.3">
      <c r="G263" s="12"/>
      <c r="H263" s="10"/>
    </row>
    <row r="264" spans="7:8" customFormat="1" x14ac:dyDescent="0.3">
      <c r="G264" s="12"/>
      <c r="H264" s="10"/>
    </row>
    <row r="265" spans="7:8" customFormat="1" x14ac:dyDescent="0.3">
      <c r="G265" s="12"/>
      <c r="H265" s="10"/>
    </row>
    <row r="266" spans="7:8" customFormat="1" x14ac:dyDescent="0.3">
      <c r="G266" s="12"/>
      <c r="H266" s="10"/>
    </row>
    <row r="267" spans="7:8" customFormat="1" x14ac:dyDescent="0.3">
      <c r="G267" s="12"/>
      <c r="H267" s="10"/>
    </row>
    <row r="268" spans="7:8" customFormat="1" x14ac:dyDescent="0.3">
      <c r="G268" s="12"/>
      <c r="H268" s="10"/>
    </row>
    <row r="269" spans="7:8" customFormat="1" x14ac:dyDescent="0.3">
      <c r="G269" s="12"/>
      <c r="H269" s="10"/>
    </row>
    <row r="270" spans="7:8" customFormat="1" x14ac:dyDescent="0.3">
      <c r="G270" s="12"/>
      <c r="H270" s="10"/>
    </row>
    <row r="271" spans="7:8" customFormat="1" x14ac:dyDescent="0.3">
      <c r="G271" s="12"/>
      <c r="H271" s="10"/>
    </row>
    <row r="272" spans="7:8" customFormat="1" x14ac:dyDescent="0.3">
      <c r="G272" s="12"/>
      <c r="H272" s="10"/>
    </row>
    <row r="273" spans="7:8" customFormat="1" x14ac:dyDescent="0.3">
      <c r="G273" s="12"/>
      <c r="H273" s="10"/>
    </row>
    <row r="274" spans="7:8" customFormat="1" x14ac:dyDescent="0.3">
      <c r="G274" s="12"/>
      <c r="H274" s="10"/>
    </row>
    <row r="275" spans="7:8" customFormat="1" x14ac:dyDescent="0.3">
      <c r="G275" s="12"/>
      <c r="H275" s="10"/>
    </row>
    <row r="276" spans="7:8" customFormat="1" x14ac:dyDescent="0.3">
      <c r="G276" s="12"/>
      <c r="H276" s="10"/>
    </row>
    <row r="277" spans="7:8" customFormat="1" x14ac:dyDescent="0.3">
      <c r="G277" s="12"/>
      <c r="H277" s="10"/>
    </row>
    <row r="278" spans="7:8" customFormat="1" x14ac:dyDescent="0.3">
      <c r="G278" s="12"/>
      <c r="H278" s="10"/>
    </row>
    <row r="279" spans="7:8" customFormat="1" x14ac:dyDescent="0.3">
      <c r="G279" s="12"/>
      <c r="H279" s="10"/>
    </row>
    <row r="280" spans="7:8" customFormat="1" x14ac:dyDescent="0.3">
      <c r="G280" s="12"/>
      <c r="H280" s="10"/>
    </row>
    <row r="281" spans="7:8" customFormat="1" x14ac:dyDescent="0.3">
      <c r="G281" s="12"/>
      <c r="H281" s="10"/>
    </row>
    <row r="282" spans="7:8" customFormat="1" x14ac:dyDescent="0.3">
      <c r="G282" s="12"/>
      <c r="H282" s="10"/>
    </row>
    <row r="283" spans="7:8" customFormat="1" x14ac:dyDescent="0.3">
      <c r="G283" s="12"/>
      <c r="H283" s="10"/>
    </row>
    <row r="284" spans="7:8" customFormat="1" x14ac:dyDescent="0.3">
      <c r="G284" s="12"/>
      <c r="H284" s="10"/>
    </row>
    <row r="285" spans="7:8" customFormat="1" x14ac:dyDescent="0.3">
      <c r="G285" s="12"/>
      <c r="H285" s="10"/>
    </row>
    <row r="286" spans="7:8" customFormat="1" x14ac:dyDescent="0.3">
      <c r="G286" s="12"/>
      <c r="H286" s="10"/>
    </row>
    <row r="287" spans="7:8" customFormat="1" x14ac:dyDescent="0.3">
      <c r="G287" s="12"/>
      <c r="H287" s="10"/>
    </row>
    <row r="288" spans="7:8" customFormat="1" x14ac:dyDescent="0.3">
      <c r="G288" s="12"/>
      <c r="H288" s="10"/>
    </row>
    <row r="289" spans="7:8" customFormat="1" x14ac:dyDescent="0.3">
      <c r="G289" s="12"/>
      <c r="H289" s="10"/>
    </row>
    <row r="290" spans="7:8" customFormat="1" x14ac:dyDescent="0.3">
      <c r="G290" s="12"/>
      <c r="H290" s="10"/>
    </row>
    <row r="291" spans="7:8" customFormat="1" x14ac:dyDescent="0.3">
      <c r="G291" s="12"/>
      <c r="H291" s="10"/>
    </row>
    <row r="292" spans="7:8" customFormat="1" x14ac:dyDescent="0.3">
      <c r="G292" s="12"/>
      <c r="H292" s="10"/>
    </row>
    <row r="293" spans="7:8" customFormat="1" x14ac:dyDescent="0.3">
      <c r="G293" s="12"/>
      <c r="H293" s="10"/>
    </row>
    <row r="294" spans="7:8" customFormat="1" x14ac:dyDescent="0.3">
      <c r="G294" s="12"/>
      <c r="H294" s="10"/>
    </row>
    <row r="295" spans="7:8" customFormat="1" x14ac:dyDescent="0.3">
      <c r="G295" s="12"/>
      <c r="H295" s="10"/>
    </row>
    <row r="296" spans="7:8" customFormat="1" x14ac:dyDescent="0.3">
      <c r="G296" s="12"/>
      <c r="H296" s="10"/>
    </row>
    <row r="297" spans="7:8" customFormat="1" x14ac:dyDescent="0.3">
      <c r="G297" s="12"/>
      <c r="H297" s="10"/>
    </row>
    <row r="298" spans="7:8" customFormat="1" x14ac:dyDescent="0.3">
      <c r="G298" s="12"/>
      <c r="H298" s="10"/>
    </row>
    <row r="299" spans="7:8" customFormat="1" x14ac:dyDescent="0.3">
      <c r="G299" s="12"/>
      <c r="H299" s="10"/>
    </row>
    <row r="300" spans="7:8" customFormat="1" x14ac:dyDescent="0.3">
      <c r="G300" s="12"/>
      <c r="H300" s="10"/>
    </row>
    <row r="301" spans="7:8" customFormat="1" x14ac:dyDescent="0.3">
      <c r="G301" s="12"/>
      <c r="H301" s="10"/>
    </row>
    <row r="302" spans="7:8" customFormat="1" x14ac:dyDescent="0.3">
      <c r="G302" s="12"/>
      <c r="H302" s="10"/>
    </row>
    <row r="303" spans="7:8" customFormat="1" x14ac:dyDescent="0.3">
      <c r="G303" s="12"/>
      <c r="H303" s="10"/>
    </row>
    <row r="304" spans="7:8" customFormat="1" x14ac:dyDescent="0.3">
      <c r="G304" s="12"/>
      <c r="H304" s="10"/>
    </row>
    <row r="305" spans="7:8" customFormat="1" x14ac:dyDescent="0.3">
      <c r="G305" s="12"/>
      <c r="H305" s="10"/>
    </row>
    <row r="306" spans="7:8" customFormat="1" x14ac:dyDescent="0.3">
      <c r="G306" s="12"/>
      <c r="H306" s="10"/>
    </row>
    <row r="307" spans="7:8" customFormat="1" x14ac:dyDescent="0.3">
      <c r="G307" s="12"/>
      <c r="H307" s="10"/>
    </row>
    <row r="308" spans="7:8" customFormat="1" x14ac:dyDescent="0.3">
      <c r="G308" s="12"/>
      <c r="H308" s="10"/>
    </row>
    <row r="309" spans="7:8" customFormat="1" x14ac:dyDescent="0.3">
      <c r="G309" s="12"/>
      <c r="H309" s="10"/>
    </row>
    <row r="310" spans="7:8" customFormat="1" x14ac:dyDescent="0.3">
      <c r="G310" s="12"/>
      <c r="H310" s="10"/>
    </row>
    <row r="311" spans="7:8" customFormat="1" x14ac:dyDescent="0.3">
      <c r="G311" s="12"/>
      <c r="H311" s="10"/>
    </row>
    <row r="312" spans="7:8" customFormat="1" x14ac:dyDescent="0.3">
      <c r="G312" s="12"/>
      <c r="H312" s="10"/>
    </row>
    <row r="313" spans="7:8" customFormat="1" x14ac:dyDescent="0.3">
      <c r="G313" s="12"/>
      <c r="H313" s="10"/>
    </row>
    <row r="314" spans="7:8" customFormat="1" x14ac:dyDescent="0.3">
      <c r="G314" s="12"/>
      <c r="H314" s="10"/>
    </row>
    <row r="315" spans="7:8" customFormat="1" x14ac:dyDescent="0.3">
      <c r="G315" s="12"/>
      <c r="H315" s="10"/>
    </row>
    <row r="316" spans="7:8" customFormat="1" x14ac:dyDescent="0.3">
      <c r="G316" s="12"/>
      <c r="H316" s="10"/>
    </row>
    <row r="317" spans="7:8" customFormat="1" x14ac:dyDescent="0.3">
      <c r="G317" s="12"/>
      <c r="H317" s="10"/>
    </row>
    <row r="318" spans="7:8" customFormat="1" x14ac:dyDescent="0.3">
      <c r="G318" s="12"/>
      <c r="H318" s="10"/>
    </row>
    <row r="319" spans="7:8" customFormat="1" x14ac:dyDescent="0.3">
      <c r="G319" s="12"/>
      <c r="H319" s="10"/>
    </row>
    <row r="320" spans="7:8" customFormat="1" x14ac:dyDescent="0.3">
      <c r="G320" s="12"/>
      <c r="H320" s="10"/>
    </row>
    <row r="321" spans="7:8" customFormat="1" x14ac:dyDescent="0.3">
      <c r="G321" s="12"/>
      <c r="H321" s="10"/>
    </row>
    <row r="322" spans="7:8" customFormat="1" x14ac:dyDescent="0.3">
      <c r="G322" s="12"/>
      <c r="H322" s="10"/>
    </row>
    <row r="323" spans="7:8" customFormat="1" x14ac:dyDescent="0.3">
      <c r="G323" s="12"/>
      <c r="H323" s="10"/>
    </row>
    <row r="324" spans="7:8" customFormat="1" x14ac:dyDescent="0.3">
      <c r="G324" s="12"/>
      <c r="H324" s="10"/>
    </row>
    <row r="325" spans="7:8" customFormat="1" x14ac:dyDescent="0.3">
      <c r="G325" s="12"/>
      <c r="H325" s="10"/>
    </row>
    <row r="326" spans="7:8" customFormat="1" x14ac:dyDescent="0.3">
      <c r="G326" s="12"/>
      <c r="H326" s="10"/>
    </row>
    <row r="327" spans="7:8" customFormat="1" x14ac:dyDescent="0.3">
      <c r="G327" s="12"/>
      <c r="H327" s="10"/>
    </row>
    <row r="328" spans="7:8" customFormat="1" x14ac:dyDescent="0.3">
      <c r="G328" s="12"/>
      <c r="H328" s="10"/>
    </row>
    <row r="329" spans="7:8" customFormat="1" x14ac:dyDescent="0.3">
      <c r="G329" s="12"/>
      <c r="H329" s="10"/>
    </row>
    <row r="330" spans="7:8" customFormat="1" x14ac:dyDescent="0.3">
      <c r="G330" s="12"/>
      <c r="H330" s="10"/>
    </row>
    <row r="331" spans="7:8" customFormat="1" x14ac:dyDescent="0.3">
      <c r="G331" s="12"/>
      <c r="H331" s="10"/>
    </row>
    <row r="332" spans="7:8" customFormat="1" x14ac:dyDescent="0.3">
      <c r="G332" s="12"/>
      <c r="H332" s="10"/>
    </row>
    <row r="333" spans="7:8" customFormat="1" x14ac:dyDescent="0.3">
      <c r="G333" s="12"/>
      <c r="H333" s="10"/>
    </row>
    <row r="334" spans="7:8" customFormat="1" x14ac:dyDescent="0.3">
      <c r="G334" s="12"/>
      <c r="H334" s="10"/>
    </row>
    <row r="335" spans="7:8" customFormat="1" x14ac:dyDescent="0.3">
      <c r="G335" s="12"/>
      <c r="H335" s="10"/>
    </row>
    <row r="336" spans="7:8" customFormat="1" x14ac:dyDescent="0.3">
      <c r="G336" s="12"/>
      <c r="H336" s="10"/>
    </row>
    <row r="337" spans="7:8" customFormat="1" x14ac:dyDescent="0.3">
      <c r="G337" s="12"/>
      <c r="H337" s="10"/>
    </row>
    <row r="338" spans="7:8" customFormat="1" x14ac:dyDescent="0.3">
      <c r="G338" s="12"/>
      <c r="H338" s="10"/>
    </row>
    <row r="339" spans="7:8" customFormat="1" x14ac:dyDescent="0.3">
      <c r="G339" s="12"/>
      <c r="H339" s="10"/>
    </row>
    <row r="340" spans="7:8" customFormat="1" x14ac:dyDescent="0.3">
      <c r="G340" s="12"/>
      <c r="H340" s="10"/>
    </row>
    <row r="341" spans="7:8" customFormat="1" x14ac:dyDescent="0.3">
      <c r="G341" s="12"/>
      <c r="H341" s="10"/>
    </row>
    <row r="342" spans="7:8" customFormat="1" x14ac:dyDescent="0.3">
      <c r="G342" s="12"/>
      <c r="H342" s="10"/>
    </row>
    <row r="343" spans="7:8" customFormat="1" x14ac:dyDescent="0.3">
      <c r="G343" s="12"/>
      <c r="H343" s="10"/>
    </row>
    <row r="344" spans="7:8" customFormat="1" x14ac:dyDescent="0.3">
      <c r="G344" s="12"/>
      <c r="H344" s="10"/>
    </row>
    <row r="345" spans="7:8" customFormat="1" x14ac:dyDescent="0.3">
      <c r="G345" s="12"/>
      <c r="H345" s="10"/>
    </row>
    <row r="346" spans="7:8" customFormat="1" x14ac:dyDescent="0.3">
      <c r="G346" s="12"/>
      <c r="H346" s="10"/>
    </row>
    <row r="347" spans="7:8" customFormat="1" x14ac:dyDescent="0.3">
      <c r="G347" s="12"/>
      <c r="H347" s="10"/>
    </row>
    <row r="348" spans="7:8" customFormat="1" x14ac:dyDescent="0.3">
      <c r="G348" s="12"/>
      <c r="H348" s="10"/>
    </row>
    <row r="349" spans="7:8" customFormat="1" x14ac:dyDescent="0.3">
      <c r="G349" s="12"/>
      <c r="H349" s="10"/>
    </row>
    <row r="350" spans="7:8" customFormat="1" x14ac:dyDescent="0.3">
      <c r="G350" s="12"/>
      <c r="H350" s="10"/>
    </row>
    <row r="351" spans="7:8" customFormat="1" x14ac:dyDescent="0.3">
      <c r="G351" s="12"/>
      <c r="H351" s="10"/>
    </row>
    <row r="352" spans="7:8" customFormat="1" x14ac:dyDescent="0.3">
      <c r="G352" s="12"/>
      <c r="H352" s="10"/>
    </row>
    <row r="353" spans="7:8" customFormat="1" x14ac:dyDescent="0.3">
      <c r="G353" s="12"/>
      <c r="H353" s="10"/>
    </row>
    <row r="354" spans="7:8" customFormat="1" x14ac:dyDescent="0.3">
      <c r="G354" s="12"/>
      <c r="H354" s="10"/>
    </row>
    <row r="355" spans="7:8" customFormat="1" x14ac:dyDescent="0.3">
      <c r="G355" s="12"/>
      <c r="H355" s="10"/>
    </row>
    <row r="356" spans="7:8" customFormat="1" x14ac:dyDescent="0.3">
      <c r="G356" s="12"/>
      <c r="H356" s="10"/>
    </row>
    <row r="357" spans="7:8" customFormat="1" x14ac:dyDescent="0.3">
      <c r="G357" s="12"/>
      <c r="H357" s="10"/>
    </row>
    <row r="358" spans="7:8" customFormat="1" x14ac:dyDescent="0.3">
      <c r="G358" s="12"/>
      <c r="H358" s="10"/>
    </row>
    <row r="359" spans="7:8" customFormat="1" x14ac:dyDescent="0.3">
      <c r="G359" s="12"/>
      <c r="H359" s="10"/>
    </row>
    <row r="360" spans="7:8" customFormat="1" x14ac:dyDescent="0.3">
      <c r="G360" s="12"/>
      <c r="H360" s="10"/>
    </row>
    <row r="361" spans="7:8" customFormat="1" x14ac:dyDescent="0.3">
      <c r="G361" s="12"/>
      <c r="H361" s="10"/>
    </row>
    <row r="362" spans="7:8" customFormat="1" x14ac:dyDescent="0.3">
      <c r="G362" s="12"/>
      <c r="H362" s="10"/>
    </row>
    <row r="363" spans="7:8" customFormat="1" x14ac:dyDescent="0.3">
      <c r="G363" s="12"/>
      <c r="H363" s="10"/>
    </row>
    <row r="364" spans="7:8" customFormat="1" x14ac:dyDescent="0.3">
      <c r="G364" s="12"/>
      <c r="H364" s="10"/>
    </row>
    <row r="365" spans="7:8" customFormat="1" x14ac:dyDescent="0.3">
      <c r="G365" s="12"/>
      <c r="H365" s="10"/>
    </row>
    <row r="366" spans="7:8" customFormat="1" x14ac:dyDescent="0.3">
      <c r="G366" s="12"/>
      <c r="H366" s="10"/>
    </row>
    <row r="367" spans="7:8" customFormat="1" x14ac:dyDescent="0.3">
      <c r="G367" s="12"/>
      <c r="H367" s="10"/>
    </row>
    <row r="368" spans="7:8" customFormat="1" x14ac:dyDescent="0.3">
      <c r="G368" s="12"/>
      <c r="H368" s="10"/>
    </row>
    <row r="369" spans="7:8" customFormat="1" x14ac:dyDescent="0.3">
      <c r="G369" s="12"/>
      <c r="H369" s="10"/>
    </row>
    <row r="370" spans="7:8" customFormat="1" x14ac:dyDescent="0.3">
      <c r="G370" s="12"/>
      <c r="H370" s="10"/>
    </row>
    <row r="371" spans="7:8" customFormat="1" x14ac:dyDescent="0.3">
      <c r="G371" s="12"/>
      <c r="H371" s="10"/>
    </row>
    <row r="372" spans="7:8" customFormat="1" x14ac:dyDescent="0.3">
      <c r="G372" s="12"/>
      <c r="H372" s="10"/>
    </row>
    <row r="373" spans="7:8" customFormat="1" x14ac:dyDescent="0.3">
      <c r="G373" s="12"/>
      <c r="H373" s="10"/>
    </row>
    <row r="374" spans="7:8" customFormat="1" x14ac:dyDescent="0.3">
      <c r="G374" s="12"/>
      <c r="H374" s="10"/>
    </row>
    <row r="375" spans="7:8" customFormat="1" x14ac:dyDescent="0.3">
      <c r="G375" s="12"/>
      <c r="H375" s="10"/>
    </row>
    <row r="376" spans="7:8" customFormat="1" x14ac:dyDescent="0.3">
      <c r="G376" s="12"/>
      <c r="H376" s="10"/>
    </row>
    <row r="377" spans="7:8" customFormat="1" x14ac:dyDescent="0.3">
      <c r="G377" s="12"/>
      <c r="H377" s="10"/>
    </row>
    <row r="378" spans="7:8" customFormat="1" x14ac:dyDescent="0.3">
      <c r="G378" s="12"/>
      <c r="H378" s="10"/>
    </row>
    <row r="379" spans="7:8" customFormat="1" x14ac:dyDescent="0.3">
      <c r="G379" s="12"/>
      <c r="H379" s="10"/>
    </row>
    <row r="380" spans="7:8" customFormat="1" x14ac:dyDescent="0.3">
      <c r="G380" s="12"/>
      <c r="H380" s="10"/>
    </row>
    <row r="381" spans="7:8" customFormat="1" x14ac:dyDescent="0.3">
      <c r="G381" s="12"/>
      <c r="H381" s="10"/>
    </row>
    <row r="382" spans="7:8" customFormat="1" x14ac:dyDescent="0.3">
      <c r="G382" s="12"/>
      <c r="H382" s="10"/>
    </row>
    <row r="383" spans="7:8" customFormat="1" x14ac:dyDescent="0.3">
      <c r="G383" s="12"/>
      <c r="H383" s="10"/>
    </row>
    <row r="384" spans="7:8" customFormat="1" x14ac:dyDescent="0.3">
      <c r="G384" s="12"/>
      <c r="H384" s="10"/>
    </row>
    <row r="385" spans="7:8" customFormat="1" x14ac:dyDescent="0.3">
      <c r="G385" s="12"/>
      <c r="H385" s="10"/>
    </row>
    <row r="386" spans="7:8" customFormat="1" x14ac:dyDescent="0.3">
      <c r="G386" s="12"/>
      <c r="H386" s="10"/>
    </row>
    <row r="387" spans="7:8" customFormat="1" x14ac:dyDescent="0.3">
      <c r="G387" s="12"/>
      <c r="H387" s="10"/>
    </row>
    <row r="388" spans="7:8" customFormat="1" x14ac:dyDescent="0.3">
      <c r="G388" s="12"/>
      <c r="H388" s="10"/>
    </row>
    <row r="389" spans="7:8" customFormat="1" x14ac:dyDescent="0.3">
      <c r="G389" s="12"/>
      <c r="H389" s="10"/>
    </row>
    <row r="390" spans="7:8" customFormat="1" x14ac:dyDescent="0.3">
      <c r="G390" s="12"/>
      <c r="H390" s="10"/>
    </row>
    <row r="391" spans="7:8" customFormat="1" x14ac:dyDescent="0.3">
      <c r="G391" s="12"/>
      <c r="H391" s="10"/>
    </row>
    <row r="392" spans="7:8" customFormat="1" x14ac:dyDescent="0.3">
      <c r="G392" s="12"/>
      <c r="H392" s="10"/>
    </row>
    <row r="393" spans="7:8" customFormat="1" x14ac:dyDescent="0.3">
      <c r="G393" s="12"/>
      <c r="H393" s="10"/>
    </row>
    <row r="394" spans="7:8" customFormat="1" x14ac:dyDescent="0.3">
      <c r="G394" s="12"/>
      <c r="H394" s="10"/>
    </row>
    <row r="395" spans="7:8" customFormat="1" x14ac:dyDescent="0.3">
      <c r="G395" s="12"/>
      <c r="H395" s="10"/>
    </row>
    <row r="396" spans="7:8" customFormat="1" x14ac:dyDescent="0.3">
      <c r="G396" s="12"/>
      <c r="H396" s="10"/>
    </row>
    <row r="397" spans="7:8" customFormat="1" x14ac:dyDescent="0.3">
      <c r="G397" s="12"/>
      <c r="H397" s="10"/>
    </row>
    <row r="398" spans="7:8" customFormat="1" x14ac:dyDescent="0.3">
      <c r="G398" s="12"/>
      <c r="H398" s="10"/>
    </row>
    <row r="399" spans="7:8" customFormat="1" x14ac:dyDescent="0.3">
      <c r="G399" s="12"/>
      <c r="H399" s="10"/>
    </row>
    <row r="400" spans="7:8" customFormat="1" x14ac:dyDescent="0.3">
      <c r="G400" s="12"/>
      <c r="H400" s="10"/>
    </row>
    <row r="401" spans="7:8" customFormat="1" x14ac:dyDescent="0.3">
      <c r="G401" s="12"/>
      <c r="H401" s="10"/>
    </row>
    <row r="402" spans="7:8" customFormat="1" x14ac:dyDescent="0.3">
      <c r="G402" s="12"/>
      <c r="H402" s="10"/>
    </row>
    <row r="403" spans="7:8" customFormat="1" x14ac:dyDescent="0.3">
      <c r="G403" s="12"/>
      <c r="H403" s="10"/>
    </row>
    <row r="404" spans="7:8" customFormat="1" x14ac:dyDescent="0.3">
      <c r="G404" s="12"/>
      <c r="H404" s="10"/>
    </row>
    <row r="405" spans="7:8" customFormat="1" x14ac:dyDescent="0.3">
      <c r="G405" s="12"/>
      <c r="H405" s="10"/>
    </row>
    <row r="406" spans="7:8" customFormat="1" x14ac:dyDescent="0.3">
      <c r="G406" s="12"/>
      <c r="H406" s="10"/>
    </row>
    <row r="407" spans="7:8" customFormat="1" x14ac:dyDescent="0.3">
      <c r="G407" s="12"/>
      <c r="H407" s="10"/>
    </row>
    <row r="408" spans="7:8" customFormat="1" x14ac:dyDescent="0.3">
      <c r="G408" s="12"/>
      <c r="H408" s="10"/>
    </row>
    <row r="409" spans="7:8" customFormat="1" x14ac:dyDescent="0.3">
      <c r="G409" s="12"/>
      <c r="H409" s="10"/>
    </row>
    <row r="410" spans="7:8" customFormat="1" x14ac:dyDescent="0.3">
      <c r="G410" s="12"/>
      <c r="H410" s="10"/>
    </row>
    <row r="411" spans="7:8" customFormat="1" x14ac:dyDescent="0.3">
      <c r="G411" s="12"/>
      <c r="H411" s="10"/>
    </row>
    <row r="412" spans="7:8" customFormat="1" x14ac:dyDescent="0.3">
      <c r="G412" s="12"/>
      <c r="H412" s="10"/>
    </row>
    <row r="413" spans="7:8" customFormat="1" x14ac:dyDescent="0.3">
      <c r="G413" s="12"/>
      <c r="H413" s="10"/>
    </row>
    <row r="414" spans="7:8" customFormat="1" x14ac:dyDescent="0.3">
      <c r="G414" s="12"/>
      <c r="H414" s="10"/>
    </row>
    <row r="415" spans="7:8" customFormat="1" x14ac:dyDescent="0.3">
      <c r="G415" s="12"/>
      <c r="H415" s="10"/>
    </row>
    <row r="416" spans="7:8" customFormat="1" x14ac:dyDescent="0.3">
      <c r="G416" s="12"/>
      <c r="H416" s="10"/>
    </row>
    <row r="417" spans="7:8" customFormat="1" x14ac:dyDescent="0.3">
      <c r="G417" s="12"/>
      <c r="H417" s="10"/>
    </row>
    <row r="418" spans="7:8" customFormat="1" x14ac:dyDescent="0.3">
      <c r="G418" s="12"/>
      <c r="H418" s="10"/>
    </row>
    <row r="419" spans="7:8" customFormat="1" x14ac:dyDescent="0.3">
      <c r="G419" s="12"/>
      <c r="H419" s="10"/>
    </row>
    <row r="420" spans="7:8" customFormat="1" x14ac:dyDescent="0.3">
      <c r="G420" s="12"/>
      <c r="H420" s="10"/>
    </row>
    <row r="421" spans="7:8" customFormat="1" x14ac:dyDescent="0.3">
      <c r="G421" s="12"/>
      <c r="H421" s="10"/>
    </row>
    <row r="422" spans="7:8" customFormat="1" x14ac:dyDescent="0.3">
      <c r="G422" s="12"/>
      <c r="H422" s="10"/>
    </row>
    <row r="423" spans="7:8" customFormat="1" x14ac:dyDescent="0.3">
      <c r="G423" s="12"/>
      <c r="H423" s="10"/>
    </row>
    <row r="424" spans="7:8" customFormat="1" x14ac:dyDescent="0.3">
      <c r="G424" s="12"/>
      <c r="H424" s="10"/>
    </row>
    <row r="425" spans="7:8" customFormat="1" x14ac:dyDescent="0.3">
      <c r="G425" s="12"/>
      <c r="H425" s="10"/>
    </row>
    <row r="426" spans="7:8" customFormat="1" x14ac:dyDescent="0.3">
      <c r="G426" s="12"/>
      <c r="H426" s="10"/>
    </row>
    <row r="427" spans="7:8" customFormat="1" x14ac:dyDescent="0.3">
      <c r="G427" s="12"/>
      <c r="H427" s="10"/>
    </row>
    <row r="428" spans="7:8" customFormat="1" x14ac:dyDescent="0.3">
      <c r="G428" s="12"/>
      <c r="H428" s="10"/>
    </row>
    <row r="429" spans="7:8" customFormat="1" x14ac:dyDescent="0.3">
      <c r="G429" s="12"/>
      <c r="H429" s="10"/>
    </row>
    <row r="430" spans="7:8" customFormat="1" x14ac:dyDescent="0.3">
      <c r="G430" s="12"/>
      <c r="H430" s="10"/>
    </row>
    <row r="431" spans="7:8" customFormat="1" x14ac:dyDescent="0.3">
      <c r="G431" s="12"/>
      <c r="H431" s="10"/>
    </row>
    <row r="432" spans="7:8" customFormat="1" x14ac:dyDescent="0.3">
      <c r="G432" s="12"/>
      <c r="H432" s="10"/>
    </row>
    <row r="433" spans="7:8" customFormat="1" x14ac:dyDescent="0.3">
      <c r="G433" s="12"/>
      <c r="H433" s="10"/>
    </row>
    <row r="434" spans="7:8" customFormat="1" x14ac:dyDescent="0.3">
      <c r="G434" s="12"/>
      <c r="H434" s="10"/>
    </row>
    <row r="435" spans="7:8" customFormat="1" x14ac:dyDescent="0.3">
      <c r="G435" s="12"/>
      <c r="H435" s="10"/>
    </row>
    <row r="436" spans="7:8" customFormat="1" x14ac:dyDescent="0.3">
      <c r="G436" s="12"/>
      <c r="H436" s="10"/>
    </row>
    <row r="437" spans="7:8" customFormat="1" x14ac:dyDescent="0.3">
      <c r="G437" s="12"/>
      <c r="H437" s="10"/>
    </row>
    <row r="438" spans="7:8" customFormat="1" x14ac:dyDescent="0.3">
      <c r="G438" s="12"/>
      <c r="H438" s="10"/>
    </row>
    <row r="439" spans="7:8" customFormat="1" x14ac:dyDescent="0.3">
      <c r="G439" s="12"/>
      <c r="H439" s="10"/>
    </row>
    <row r="440" spans="7:8" customFormat="1" x14ac:dyDescent="0.3">
      <c r="G440" s="12"/>
      <c r="H440" s="10"/>
    </row>
    <row r="441" spans="7:8" customFormat="1" x14ac:dyDescent="0.3">
      <c r="G441" s="12"/>
      <c r="H441" s="10"/>
    </row>
    <row r="442" spans="7:8" customFormat="1" x14ac:dyDescent="0.3">
      <c r="G442" s="12"/>
      <c r="H442" s="10"/>
    </row>
    <row r="443" spans="7:8" customFormat="1" x14ac:dyDescent="0.3">
      <c r="G443" s="12"/>
      <c r="H443" s="10"/>
    </row>
    <row r="444" spans="7:8" customFormat="1" x14ac:dyDescent="0.3">
      <c r="G444" s="12"/>
      <c r="H444" s="10"/>
    </row>
    <row r="445" spans="7:8" customFormat="1" x14ac:dyDescent="0.3">
      <c r="G445" s="12"/>
      <c r="H445" s="10"/>
    </row>
    <row r="446" spans="7:8" customFormat="1" x14ac:dyDescent="0.3">
      <c r="G446" s="12"/>
      <c r="H446" s="10"/>
    </row>
    <row r="447" spans="7:8" customFormat="1" x14ac:dyDescent="0.3">
      <c r="G447" s="12"/>
      <c r="H447" s="10"/>
    </row>
    <row r="448" spans="7:8" customFormat="1" x14ac:dyDescent="0.3">
      <c r="G448" s="12"/>
      <c r="H448" s="10"/>
    </row>
    <row r="449" spans="7:8" customFormat="1" x14ac:dyDescent="0.3">
      <c r="G449" s="12"/>
      <c r="H449" s="10"/>
    </row>
    <row r="450" spans="7:8" customFormat="1" x14ac:dyDescent="0.3">
      <c r="G450" s="12"/>
      <c r="H450" s="10"/>
    </row>
    <row r="451" spans="7:8" customFormat="1" x14ac:dyDescent="0.3">
      <c r="G451" s="12"/>
      <c r="H451" s="10"/>
    </row>
    <row r="452" spans="7:8" customFormat="1" x14ac:dyDescent="0.3">
      <c r="G452" s="12"/>
      <c r="H452" s="10"/>
    </row>
    <row r="453" spans="7:8" customFormat="1" x14ac:dyDescent="0.3">
      <c r="G453" s="12"/>
      <c r="H453" s="10"/>
    </row>
    <row r="454" spans="7:8" customFormat="1" x14ac:dyDescent="0.3">
      <c r="G454" s="12"/>
      <c r="H454" s="10"/>
    </row>
    <row r="455" spans="7:8" customFormat="1" x14ac:dyDescent="0.3">
      <c r="G455" s="12"/>
      <c r="H455" s="10"/>
    </row>
    <row r="456" spans="7:8" customFormat="1" x14ac:dyDescent="0.3">
      <c r="G456" s="12"/>
      <c r="H456" s="10"/>
    </row>
    <row r="457" spans="7:8" customFormat="1" x14ac:dyDescent="0.3">
      <c r="G457" s="12"/>
      <c r="H457" s="10"/>
    </row>
    <row r="458" spans="7:8" customFormat="1" x14ac:dyDescent="0.3">
      <c r="G458" s="12"/>
      <c r="H458" s="10"/>
    </row>
    <row r="459" spans="7:8" customFormat="1" x14ac:dyDescent="0.3">
      <c r="G459" s="12"/>
      <c r="H459" s="10"/>
    </row>
    <row r="460" spans="7:8" customFormat="1" x14ac:dyDescent="0.3">
      <c r="G460" s="12"/>
      <c r="H460" s="10"/>
    </row>
    <row r="461" spans="7:8" customFormat="1" x14ac:dyDescent="0.3">
      <c r="G461" s="12"/>
      <c r="H461" s="10"/>
    </row>
    <row r="462" spans="7:8" customFormat="1" x14ac:dyDescent="0.3">
      <c r="G462" s="12"/>
      <c r="H462" s="10"/>
    </row>
    <row r="463" spans="7:8" customFormat="1" x14ac:dyDescent="0.3">
      <c r="G463" s="12"/>
      <c r="H463" s="10"/>
    </row>
    <row r="464" spans="7:8" customFormat="1" x14ac:dyDescent="0.3">
      <c r="G464" s="12"/>
      <c r="H464" s="10"/>
    </row>
    <row r="465" spans="7:8" customFormat="1" x14ac:dyDescent="0.3">
      <c r="G465" s="12"/>
      <c r="H465" s="10"/>
    </row>
    <row r="466" spans="7:8" customFormat="1" x14ac:dyDescent="0.3">
      <c r="G466" s="12"/>
      <c r="H466" s="10"/>
    </row>
    <row r="467" spans="7:8" customFormat="1" x14ac:dyDescent="0.3">
      <c r="G467" s="12"/>
      <c r="H467" s="10"/>
    </row>
    <row r="468" spans="7:8" customFormat="1" x14ac:dyDescent="0.3">
      <c r="G468" s="12"/>
      <c r="H468" s="10"/>
    </row>
    <row r="469" spans="7:8" customFormat="1" x14ac:dyDescent="0.3">
      <c r="G469" s="12"/>
      <c r="H469" s="10"/>
    </row>
    <row r="470" spans="7:8" customFormat="1" x14ac:dyDescent="0.3">
      <c r="G470" s="12"/>
      <c r="H470" s="10"/>
    </row>
    <row r="471" spans="7:8" customFormat="1" x14ac:dyDescent="0.3">
      <c r="G471" s="12"/>
      <c r="H471" s="10"/>
    </row>
    <row r="472" spans="7:8" customFormat="1" x14ac:dyDescent="0.3">
      <c r="G472" s="12"/>
      <c r="H472" s="10"/>
    </row>
    <row r="473" spans="7:8" customFormat="1" x14ac:dyDescent="0.3">
      <c r="G473" s="12"/>
      <c r="H473" s="10"/>
    </row>
    <row r="474" spans="7:8" customFormat="1" x14ac:dyDescent="0.3">
      <c r="G474" s="12"/>
      <c r="H474" s="10"/>
    </row>
    <row r="475" spans="7:8" customFormat="1" x14ac:dyDescent="0.3">
      <c r="G475" s="12"/>
      <c r="H475" s="10"/>
    </row>
    <row r="476" spans="7:8" customFormat="1" x14ac:dyDescent="0.3">
      <c r="G476" s="12"/>
      <c r="H476" s="10"/>
    </row>
    <row r="477" spans="7:8" customFormat="1" x14ac:dyDescent="0.3">
      <c r="G477" s="12"/>
      <c r="H477" s="10"/>
    </row>
    <row r="478" spans="7:8" customFormat="1" x14ac:dyDescent="0.3">
      <c r="G478" s="12"/>
      <c r="H478" s="10"/>
    </row>
    <row r="479" spans="7:8" customFormat="1" x14ac:dyDescent="0.3">
      <c r="G479" s="12"/>
      <c r="H479" s="10"/>
    </row>
    <row r="480" spans="7:8" customFormat="1" x14ac:dyDescent="0.3">
      <c r="G480" s="12"/>
      <c r="H480" s="10"/>
    </row>
    <row r="481" spans="7:8" customFormat="1" x14ac:dyDescent="0.3">
      <c r="G481" s="12"/>
      <c r="H481" s="10"/>
    </row>
    <row r="482" spans="7:8" customFormat="1" x14ac:dyDescent="0.3">
      <c r="G482" s="12"/>
      <c r="H482" s="10"/>
    </row>
    <row r="483" spans="7:8" customFormat="1" x14ac:dyDescent="0.3">
      <c r="G483" s="12"/>
      <c r="H483" s="10"/>
    </row>
    <row r="484" spans="7:8" customFormat="1" x14ac:dyDescent="0.3">
      <c r="G484" s="12"/>
      <c r="H484" s="10"/>
    </row>
    <row r="485" spans="7:8" customFormat="1" x14ac:dyDescent="0.3">
      <c r="G485" s="12"/>
      <c r="H485" s="10"/>
    </row>
    <row r="486" spans="7:8" customFormat="1" x14ac:dyDescent="0.3">
      <c r="G486" s="12"/>
      <c r="H486" s="10"/>
    </row>
    <row r="487" spans="7:8" customFormat="1" x14ac:dyDescent="0.3">
      <c r="G487" s="12"/>
      <c r="H487" s="10"/>
    </row>
    <row r="488" spans="7:8" customFormat="1" x14ac:dyDescent="0.3">
      <c r="G488" s="12"/>
      <c r="H488" s="10"/>
    </row>
    <row r="489" spans="7:8" customFormat="1" x14ac:dyDescent="0.3">
      <c r="G489" s="12"/>
      <c r="H489" s="10"/>
    </row>
    <row r="490" spans="7:8" customFormat="1" x14ac:dyDescent="0.3">
      <c r="G490" s="12"/>
      <c r="H490" s="10"/>
    </row>
    <row r="491" spans="7:8" customFormat="1" x14ac:dyDescent="0.3">
      <c r="G491" s="12"/>
      <c r="H491" s="10"/>
    </row>
    <row r="492" spans="7:8" customFormat="1" x14ac:dyDescent="0.3">
      <c r="G492" s="12"/>
      <c r="H492" s="10"/>
    </row>
    <row r="493" spans="7:8" customFormat="1" x14ac:dyDescent="0.3">
      <c r="G493" s="12"/>
      <c r="H493" s="10"/>
    </row>
    <row r="494" spans="7:8" customFormat="1" x14ac:dyDescent="0.3">
      <c r="G494" s="12"/>
      <c r="H494" s="10"/>
    </row>
    <row r="495" spans="7:8" customFormat="1" x14ac:dyDescent="0.3">
      <c r="G495" s="12"/>
      <c r="H495" s="10"/>
    </row>
    <row r="496" spans="7:8" customFormat="1" x14ac:dyDescent="0.3">
      <c r="G496" s="12"/>
      <c r="H496" s="10"/>
    </row>
    <row r="497" spans="7:8" customFormat="1" x14ac:dyDescent="0.3">
      <c r="G497" s="12"/>
      <c r="H497" s="10"/>
    </row>
    <row r="498" spans="7:8" customFormat="1" x14ac:dyDescent="0.3">
      <c r="G498" s="12"/>
      <c r="H498" s="10"/>
    </row>
    <row r="499" spans="7:8" customFormat="1" x14ac:dyDescent="0.3">
      <c r="G499" s="12"/>
      <c r="H499" s="10"/>
    </row>
    <row r="500" spans="7:8" customFormat="1" x14ac:dyDescent="0.3">
      <c r="G500" s="12"/>
      <c r="H500" s="10"/>
    </row>
    <row r="501" spans="7:8" customFormat="1" x14ac:dyDescent="0.3">
      <c r="G501" s="12"/>
      <c r="H501" s="10"/>
    </row>
    <row r="502" spans="7:8" customFormat="1" x14ac:dyDescent="0.3">
      <c r="G502" s="12"/>
      <c r="H502" s="10"/>
    </row>
    <row r="503" spans="7:8" customFormat="1" x14ac:dyDescent="0.3">
      <c r="G503" s="12"/>
      <c r="H503" s="10"/>
    </row>
    <row r="504" spans="7:8" customFormat="1" x14ac:dyDescent="0.3">
      <c r="G504" s="12"/>
      <c r="H504" s="10"/>
    </row>
    <row r="505" spans="7:8" customFormat="1" x14ac:dyDescent="0.3">
      <c r="G505" s="12"/>
      <c r="H505" s="10"/>
    </row>
    <row r="506" spans="7:8" customFormat="1" x14ac:dyDescent="0.3">
      <c r="G506" s="12"/>
      <c r="H506" s="10"/>
    </row>
    <row r="507" spans="7:8" customFormat="1" x14ac:dyDescent="0.3">
      <c r="G507" s="12"/>
      <c r="H507" s="10"/>
    </row>
    <row r="508" spans="7:8" customFormat="1" x14ac:dyDescent="0.3">
      <c r="G508" s="12"/>
      <c r="H508" s="10"/>
    </row>
    <row r="509" spans="7:8" customFormat="1" x14ac:dyDescent="0.3">
      <c r="G509" s="12"/>
      <c r="H509" s="10"/>
    </row>
    <row r="510" spans="7:8" customFormat="1" x14ac:dyDescent="0.3">
      <c r="G510" s="12"/>
      <c r="H510" s="10"/>
    </row>
    <row r="511" spans="7:8" customFormat="1" x14ac:dyDescent="0.3">
      <c r="G511" s="12"/>
      <c r="H511" s="10"/>
    </row>
    <row r="512" spans="7:8" customFormat="1" x14ac:dyDescent="0.3">
      <c r="G512" s="12"/>
      <c r="H512" s="10"/>
    </row>
    <row r="513" spans="7:8" customFormat="1" x14ac:dyDescent="0.3">
      <c r="G513" s="12"/>
      <c r="H513" s="10"/>
    </row>
    <row r="514" spans="7:8" customFormat="1" x14ac:dyDescent="0.3">
      <c r="G514" s="12"/>
      <c r="H514" s="10"/>
    </row>
    <row r="515" spans="7:8" customFormat="1" x14ac:dyDescent="0.3">
      <c r="G515" s="12"/>
      <c r="H515" s="10"/>
    </row>
    <row r="516" spans="7:8" customFormat="1" x14ac:dyDescent="0.3">
      <c r="G516" s="12"/>
      <c r="H516" s="10"/>
    </row>
    <row r="517" spans="7:8" customFormat="1" x14ac:dyDescent="0.3">
      <c r="G517" s="12"/>
      <c r="H517" s="10"/>
    </row>
    <row r="518" spans="7:8" customFormat="1" x14ac:dyDescent="0.3">
      <c r="G518" s="12"/>
      <c r="H518" s="10"/>
    </row>
    <row r="519" spans="7:8" customFormat="1" x14ac:dyDescent="0.3">
      <c r="G519" s="12"/>
      <c r="H519" s="10"/>
    </row>
    <row r="520" spans="7:8" customFormat="1" x14ac:dyDescent="0.3">
      <c r="G520" s="12"/>
      <c r="H520" s="10"/>
    </row>
    <row r="521" spans="7:8" customFormat="1" x14ac:dyDescent="0.3">
      <c r="G521" s="12"/>
      <c r="H521" s="10"/>
    </row>
    <row r="522" spans="7:8" customFormat="1" x14ac:dyDescent="0.3">
      <c r="G522" s="12"/>
      <c r="H522" s="10"/>
    </row>
    <row r="523" spans="7:8" customFormat="1" x14ac:dyDescent="0.3">
      <c r="G523" s="12"/>
      <c r="H523" s="10"/>
    </row>
    <row r="524" spans="7:8" customFormat="1" x14ac:dyDescent="0.3">
      <c r="G524" s="12"/>
      <c r="H524" s="10"/>
    </row>
    <row r="525" spans="7:8" customFormat="1" x14ac:dyDescent="0.3">
      <c r="G525" s="12"/>
      <c r="H525" s="10"/>
    </row>
    <row r="526" spans="7:8" customFormat="1" x14ac:dyDescent="0.3">
      <c r="G526" s="12"/>
      <c r="H526" s="10"/>
    </row>
    <row r="527" spans="7:8" customFormat="1" x14ac:dyDescent="0.3">
      <c r="G527" s="12"/>
      <c r="H527" s="10"/>
    </row>
    <row r="528" spans="7:8" customFormat="1" x14ac:dyDescent="0.3">
      <c r="G528" s="12"/>
      <c r="H528" s="10"/>
    </row>
    <row r="529" spans="7:8" customFormat="1" x14ac:dyDescent="0.3">
      <c r="G529" s="12"/>
      <c r="H529" s="10"/>
    </row>
    <row r="530" spans="7:8" customFormat="1" x14ac:dyDescent="0.3">
      <c r="G530" s="12"/>
      <c r="H530" s="10"/>
    </row>
    <row r="531" spans="7:8" customFormat="1" x14ac:dyDescent="0.3">
      <c r="G531" s="12"/>
      <c r="H531" s="10"/>
    </row>
    <row r="532" spans="7:8" customFormat="1" x14ac:dyDescent="0.3">
      <c r="G532" s="12"/>
      <c r="H532" s="10"/>
    </row>
    <row r="533" spans="7:8" customFormat="1" x14ac:dyDescent="0.3">
      <c r="G533" s="12"/>
      <c r="H533" s="10"/>
    </row>
    <row r="534" spans="7:8" customFormat="1" x14ac:dyDescent="0.3">
      <c r="G534" s="12"/>
      <c r="H534" s="10"/>
    </row>
    <row r="535" spans="7:8" customFormat="1" x14ac:dyDescent="0.3">
      <c r="G535" s="12"/>
      <c r="H535" s="10"/>
    </row>
    <row r="536" spans="7:8" customFormat="1" x14ac:dyDescent="0.3">
      <c r="G536" s="12"/>
      <c r="H536" s="10"/>
    </row>
    <row r="537" spans="7:8" customFormat="1" x14ac:dyDescent="0.3">
      <c r="G537" s="12"/>
      <c r="H537" s="10"/>
    </row>
    <row r="538" spans="7:8" customFormat="1" x14ac:dyDescent="0.3">
      <c r="G538" s="12"/>
      <c r="H538" s="10"/>
    </row>
    <row r="539" spans="7:8" customFormat="1" x14ac:dyDescent="0.3">
      <c r="G539" s="12"/>
      <c r="H539" s="10"/>
    </row>
    <row r="540" spans="7:8" customFormat="1" x14ac:dyDescent="0.3">
      <c r="G540" s="12"/>
      <c r="H540" s="10"/>
    </row>
    <row r="541" spans="7:8" customFormat="1" x14ac:dyDescent="0.3">
      <c r="G541" s="12"/>
      <c r="H541" s="10"/>
    </row>
    <row r="542" spans="7:8" customFormat="1" x14ac:dyDescent="0.3">
      <c r="G542" s="12"/>
      <c r="H542" s="10"/>
    </row>
    <row r="543" spans="7:8" customFormat="1" x14ac:dyDescent="0.3">
      <c r="G543" s="12"/>
      <c r="H543" s="10"/>
    </row>
    <row r="544" spans="7:8" customFormat="1" x14ac:dyDescent="0.3">
      <c r="G544" s="12"/>
      <c r="H544" s="10"/>
    </row>
    <row r="545" spans="7:8" customFormat="1" x14ac:dyDescent="0.3">
      <c r="G545" s="12"/>
      <c r="H545" s="10"/>
    </row>
    <row r="546" spans="7:8" customFormat="1" x14ac:dyDescent="0.3">
      <c r="G546" s="12"/>
      <c r="H546" s="10"/>
    </row>
    <row r="547" spans="7:8" customFormat="1" x14ac:dyDescent="0.3">
      <c r="G547" s="12"/>
      <c r="H547" s="10"/>
    </row>
    <row r="548" spans="7:8" customFormat="1" x14ac:dyDescent="0.3">
      <c r="G548" s="12"/>
      <c r="H548" s="10"/>
    </row>
    <row r="549" spans="7:8" customFormat="1" x14ac:dyDescent="0.3">
      <c r="G549" s="12"/>
      <c r="H549" s="10"/>
    </row>
    <row r="550" spans="7:8" customFormat="1" x14ac:dyDescent="0.3">
      <c r="G550" s="12"/>
      <c r="H550" s="10"/>
    </row>
    <row r="551" spans="7:8" customFormat="1" x14ac:dyDescent="0.3">
      <c r="G551" s="12"/>
      <c r="H551" s="10"/>
    </row>
    <row r="552" spans="7:8" customFormat="1" x14ac:dyDescent="0.3">
      <c r="G552" s="12"/>
      <c r="H552" s="10"/>
    </row>
    <row r="553" spans="7:8" customFormat="1" x14ac:dyDescent="0.3">
      <c r="G553" s="12"/>
      <c r="H553" s="10"/>
    </row>
    <row r="554" spans="7:8" customFormat="1" x14ac:dyDescent="0.3">
      <c r="G554" s="12"/>
      <c r="H554" s="10"/>
    </row>
    <row r="555" spans="7:8" customFormat="1" x14ac:dyDescent="0.3">
      <c r="G555" s="12"/>
      <c r="H555" s="10"/>
    </row>
    <row r="556" spans="7:8" customFormat="1" x14ac:dyDescent="0.3">
      <c r="G556" s="12"/>
      <c r="H556" s="10"/>
    </row>
    <row r="557" spans="7:8" customFormat="1" x14ac:dyDescent="0.3">
      <c r="G557" s="12"/>
      <c r="H557" s="10"/>
    </row>
    <row r="558" spans="7:8" customFormat="1" x14ac:dyDescent="0.3">
      <c r="G558" s="12"/>
      <c r="H558" s="10"/>
    </row>
    <row r="559" spans="7:8" customFormat="1" x14ac:dyDescent="0.3">
      <c r="G559" s="12"/>
      <c r="H559" s="10"/>
    </row>
    <row r="560" spans="7:8" customFormat="1" x14ac:dyDescent="0.3">
      <c r="G560" s="12"/>
      <c r="H560" s="10"/>
    </row>
    <row r="561" spans="7:8" customFormat="1" x14ac:dyDescent="0.3">
      <c r="G561" s="12"/>
      <c r="H561" s="10"/>
    </row>
    <row r="562" spans="7:8" customFormat="1" x14ac:dyDescent="0.3">
      <c r="G562" s="12"/>
      <c r="H562" s="10"/>
    </row>
    <row r="563" spans="7:8" customFormat="1" x14ac:dyDescent="0.3">
      <c r="G563" s="12"/>
      <c r="H563" s="10"/>
    </row>
    <row r="564" spans="7:8" customFormat="1" x14ac:dyDescent="0.3">
      <c r="G564" s="12"/>
      <c r="H564" s="10"/>
    </row>
    <row r="565" spans="7:8" customFormat="1" x14ac:dyDescent="0.3">
      <c r="G565" s="12"/>
      <c r="H565" s="10"/>
    </row>
    <row r="566" spans="7:8" customFormat="1" x14ac:dyDescent="0.3">
      <c r="G566" s="12"/>
      <c r="H566" s="10"/>
    </row>
    <row r="567" spans="7:8" customFormat="1" x14ac:dyDescent="0.3">
      <c r="G567" s="12"/>
      <c r="H567" s="10"/>
    </row>
    <row r="568" spans="7:8" customFormat="1" x14ac:dyDescent="0.3">
      <c r="G568" s="12"/>
      <c r="H568" s="10"/>
    </row>
    <row r="569" spans="7:8" customFormat="1" x14ac:dyDescent="0.3">
      <c r="G569" s="12"/>
      <c r="H569" s="10"/>
    </row>
    <row r="570" spans="7:8" customFormat="1" x14ac:dyDescent="0.3">
      <c r="G570" s="12"/>
      <c r="H570" s="10"/>
    </row>
    <row r="571" spans="7:8" customFormat="1" x14ac:dyDescent="0.3">
      <c r="G571" s="12"/>
      <c r="H571" s="10"/>
    </row>
    <row r="572" spans="7:8" customFormat="1" x14ac:dyDescent="0.3">
      <c r="G572" s="12"/>
      <c r="H572" s="10"/>
    </row>
    <row r="573" spans="7:8" customFormat="1" x14ac:dyDescent="0.3">
      <c r="G573" s="12"/>
      <c r="H573" s="10"/>
    </row>
    <row r="574" spans="7:8" customFormat="1" x14ac:dyDescent="0.3">
      <c r="G574" s="12"/>
      <c r="H574" s="10"/>
    </row>
    <row r="575" spans="7:8" customFormat="1" x14ac:dyDescent="0.3">
      <c r="G575" s="12"/>
      <c r="H575" s="10"/>
    </row>
    <row r="576" spans="7:8" customFormat="1" x14ac:dyDescent="0.3">
      <c r="G576" s="12"/>
      <c r="H576" s="10"/>
    </row>
    <row r="577" spans="7:8" customFormat="1" x14ac:dyDescent="0.3">
      <c r="G577" s="12"/>
      <c r="H577" s="10"/>
    </row>
    <row r="578" spans="7:8" customFormat="1" x14ac:dyDescent="0.3">
      <c r="G578" s="12"/>
      <c r="H578" s="10"/>
    </row>
    <row r="579" spans="7:8" customFormat="1" x14ac:dyDescent="0.3">
      <c r="G579" s="12"/>
      <c r="H579" s="10"/>
    </row>
    <row r="580" spans="7:8" customFormat="1" x14ac:dyDescent="0.3">
      <c r="G580" s="12"/>
      <c r="H580" s="10"/>
    </row>
    <row r="581" spans="7:8" customFormat="1" x14ac:dyDescent="0.3">
      <c r="G581" s="12"/>
      <c r="H581" s="10"/>
    </row>
    <row r="582" spans="7:8" customFormat="1" x14ac:dyDescent="0.3">
      <c r="G582" s="12"/>
      <c r="H582" s="10"/>
    </row>
    <row r="583" spans="7:8" customFormat="1" x14ac:dyDescent="0.3">
      <c r="G583" s="12"/>
      <c r="H583" s="10"/>
    </row>
    <row r="584" spans="7:8" customFormat="1" x14ac:dyDescent="0.3">
      <c r="G584" s="12"/>
      <c r="H584" s="10"/>
    </row>
    <row r="585" spans="7:8" customFormat="1" x14ac:dyDescent="0.3">
      <c r="G585" s="12"/>
      <c r="H585" s="10"/>
    </row>
    <row r="586" spans="7:8" customFormat="1" x14ac:dyDescent="0.3">
      <c r="G586" s="12"/>
      <c r="H586" s="10"/>
    </row>
    <row r="587" spans="7:8" customFormat="1" x14ac:dyDescent="0.3">
      <c r="G587" s="12"/>
      <c r="H587" s="10"/>
    </row>
    <row r="588" spans="7:8" customFormat="1" x14ac:dyDescent="0.3">
      <c r="G588" s="12"/>
      <c r="H588" s="10"/>
    </row>
    <row r="589" spans="7:8" customFormat="1" x14ac:dyDescent="0.3">
      <c r="G589" s="12"/>
      <c r="H589" s="10"/>
    </row>
    <row r="590" spans="7:8" customFormat="1" x14ac:dyDescent="0.3">
      <c r="G590" s="12"/>
      <c r="H590" s="10"/>
    </row>
    <row r="591" spans="7:8" customFormat="1" x14ac:dyDescent="0.3">
      <c r="G591" s="12"/>
      <c r="H591" s="10"/>
    </row>
    <row r="592" spans="7:8" customFormat="1" x14ac:dyDescent="0.3">
      <c r="G592" s="12"/>
      <c r="H592" s="10"/>
    </row>
    <row r="593" spans="7:8" customFormat="1" x14ac:dyDescent="0.3">
      <c r="G593" s="12"/>
      <c r="H593" s="10"/>
    </row>
    <row r="594" spans="7:8" customFormat="1" x14ac:dyDescent="0.3">
      <c r="G594" s="12"/>
      <c r="H594" s="10"/>
    </row>
    <row r="595" spans="7:8" customFormat="1" x14ac:dyDescent="0.3">
      <c r="G595" s="12"/>
      <c r="H595" s="10"/>
    </row>
    <row r="596" spans="7:8" customFormat="1" x14ac:dyDescent="0.3">
      <c r="G596" s="12"/>
      <c r="H596" s="10"/>
    </row>
    <row r="597" spans="7:8" customFormat="1" x14ac:dyDescent="0.3">
      <c r="G597" s="12"/>
      <c r="H597" s="10"/>
    </row>
    <row r="598" spans="7:8" customFormat="1" x14ac:dyDescent="0.3">
      <c r="G598" s="12"/>
      <c r="H598" s="10"/>
    </row>
    <row r="599" spans="7:8" customFormat="1" x14ac:dyDescent="0.3">
      <c r="G599" s="12"/>
      <c r="H599" s="10"/>
    </row>
    <row r="600" spans="7:8" customFormat="1" x14ac:dyDescent="0.3">
      <c r="G600" s="12"/>
      <c r="H600" s="10"/>
    </row>
    <row r="601" spans="7:8" customFormat="1" x14ac:dyDescent="0.3">
      <c r="G601" s="12"/>
      <c r="H601" s="10"/>
    </row>
    <row r="602" spans="7:8" customFormat="1" x14ac:dyDescent="0.3">
      <c r="G602" s="12"/>
      <c r="H602" s="10"/>
    </row>
    <row r="603" spans="7:8" customFormat="1" x14ac:dyDescent="0.3">
      <c r="G603" s="12"/>
      <c r="H603" s="10"/>
    </row>
    <row r="604" spans="7:8" customFormat="1" x14ac:dyDescent="0.3">
      <c r="G604" s="12"/>
      <c r="H604" s="10"/>
    </row>
    <row r="605" spans="7:8" customFormat="1" x14ac:dyDescent="0.3">
      <c r="G605" s="12"/>
      <c r="H605" s="10"/>
    </row>
    <row r="606" spans="7:8" customFormat="1" x14ac:dyDescent="0.3">
      <c r="G606" s="12"/>
      <c r="H606" s="10"/>
    </row>
    <row r="607" spans="7:8" customFormat="1" x14ac:dyDescent="0.3">
      <c r="G607" s="12"/>
      <c r="H607" s="10"/>
    </row>
    <row r="608" spans="7:8" customFormat="1" x14ac:dyDescent="0.3">
      <c r="G608" s="12"/>
      <c r="H608" s="10"/>
    </row>
    <row r="609" spans="7:8" customFormat="1" x14ac:dyDescent="0.3">
      <c r="G609" s="12"/>
      <c r="H609" s="10"/>
    </row>
    <row r="610" spans="7:8" customFormat="1" x14ac:dyDescent="0.3">
      <c r="G610" s="12"/>
      <c r="H610" s="10"/>
    </row>
    <row r="611" spans="7:8" customFormat="1" x14ac:dyDescent="0.3">
      <c r="G611" s="12"/>
      <c r="H611" s="10"/>
    </row>
    <row r="612" spans="7:8" customFormat="1" x14ac:dyDescent="0.3">
      <c r="G612" s="12"/>
      <c r="H612" s="10"/>
    </row>
    <row r="613" spans="7:8" customFormat="1" x14ac:dyDescent="0.3">
      <c r="G613" s="12"/>
      <c r="H613" s="10"/>
    </row>
    <row r="614" spans="7:8" customFormat="1" x14ac:dyDescent="0.3">
      <c r="G614" s="12"/>
      <c r="H614" s="10"/>
    </row>
    <row r="615" spans="7:8" customFormat="1" x14ac:dyDescent="0.3">
      <c r="G615" s="12"/>
      <c r="H615" s="10"/>
    </row>
    <row r="616" spans="7:8" customFormat="1" x14ac:dyDescent="0.3">
      <c r="G616" s="12"/>
      <c r="H616" s="10"/>
    </row>
    <row r="617" spans="7:8" customFormat="1" x14ac:dyDescent="0.3">
      <c r="G617" s="12"/>
      <c r="H617" s="10"/>
    </row>
    <row r="618" spans="7:8" customFormat="1" x14ac:dyDescent="0.3">
      <c r="G618" s="12"/>
      <c r="H618" s="10"/>
    </row>
    <row r="619" spans="7:8" customFormat="1" x14ac:dyDescent="0.3">
      <c r="G619" s="12"/>
      <c r="H619" s="10"/>
    </row>
    <row r="620" spans="7:8" customFormat="1" x14ac:dyDescent="0.3">
      <c r="G620" s="12"/>
      <c r="H620" s="10"/>
    </row>
    <row r="621" spans="7:8" customFormat="1" x14ac:dyDescent="0.3">
      <c r="G621" s="12"/>
      <c r="H621" s="10"/>
    </row>
    <row r="622" spans="7:8" customFormat="1" x14ac:dyDescent="0.3">
      <c r="G622" s="12"/>
      <c r="H622" s="10"/>
    </row>
    <row r="623" spans="7:8" customFormat="1" x14ac:dyDescent="0.3">
      <c r="G623" s="12"/>
      <c r="H623" s="10"/>
    </row>
    <row r="624" spans="7:8" customFormat="1" x14ac:dyDescent="0.3">
      <c r="G624" s="12"/>
      <c r="H624" s="10"/>
    </row>
    <row r="625" spans="7:8" customFormat="1" x14ac:dyDescent="0.3">
      <c r="G625" s="12"/>
      <c r="H625" s="10"/>
    </row>
    <row r="626" spans="7:8" customFormat="1" x14ac:dyDescent="0.3">
      <c r="G626" s="12"/>
      <c r="H626" s="10"/>
    </row>
    <row r="627" spans="7:8" customFormat="1" x14ac:dyDescent="0.3">
      <c r="G627" s="12"/>
      <c r="H627" s="10"/>
    </row>
    <row r="628" spans="7:8" customFormat="1" x14ac:dyDescent="0.3">
      <c r="G628" s="12"/>
      <c r="H628" s="10"/>
    </row>
    <row r="629" spans="7:8" customFormat="1" x14ac:dyDescent="0.3">
      <c r="G629" s="12"/>
      <c r="H629" s="10"/>
    </row>
    <row r="630" spans="7:8" customFormat="1" x14ac:dyDescent="0.3">
      <c r="G630" s="12"/>
      <c r="H630" s="10"/>
    </row>
    <row r="631" spans="7:8" customFormat="1" x14ac:dyDescent="0.3">
      <c r="G631" s="12"/>
      <c r="H631" s="10"/>
    </row>
    <row r="632" spans="7:8" customFormat="1" x14ac:dyDescent="0.3">
      <c r="G632" s="12"/>
      <c r="H632" s="10"/>
    </row>
    <row r="633" spans="7:8" customFormat="1" x14ac:dyDescent="0.3">
      <c r="G633" s="12"/>
      <c r="H633" s="10"/>
    </row>
    <row r="634" spans="7:8" customFormat="1" x14ac:dyDescent="0.3">
      <c r="G634" s="12"/>
      <c r="H634" s="10"/>
    </row>
    <row r="635" spans="7:8" customFormat="1" x14ac:dyDescent="0.3">
      <c r="G635" s="12"/>
      <c r="H635" s="10"/>
    </row>
    <row r="636" spans="7:8" customFormat="1" x14ac:dyDescent="0.3">
      <c r="G636" s="12"/>
      <c r="H636" s="10"/>
    </row>
    <row r="637" spans="7:8" customFormat="1" x14ac:dyDescent="0.3">
      <c r="G637" s="12"/>
      <c r="H637" s="10"/>
    </row>
    <row r="638" spans="7:8" customFormat="1" x14ac:dyDescent="0.3">
      <c r="G638" s="12"/>
      <c r="H638" s="10"/>
    </row>
    <row r="639" spans="7:8" customFormat="1" x14ac:dyDescent="0.3">
      <c r="G639" s="12"/>
      <c r="H639" s="10"/>
    </row>
    <row r="640" spans="7:8" customFormat="1" x14ac:dyDescent="0.3">
      <c r="G640" s="12"/>
      <c r="H640" s="10"/>
    </row>
    <row r="641" spans="7:8" customFormat="1" x14ac:dyDescent="0.3">
      <c r="G641" s="12"/>
      <c r="H641" s="10"/>
    </row>
    <row r="642" spans="7:8" customFormat="1" x14ac:dyDescent="0.3">
      <c r="G642" s="12"/>
      <c r="H642" s="10"/>
    </row>
    <row r="643" spans="7:8" customFormat="1" x14ac:dyDescent="0.3">
      <c r="G643" s="12"/>
      <c r="H643" s="10"/>
    </row>
    <row r="644" spans="7:8" customFormat="1" x14ac:dyDescent="0.3">
      <c r="G644" s="12"/>
      <c r="H644" s="10"/>
    </row>
    <row r="645" spans="7:8" customFormat="1" x14ac:dyDescent="0.3">
      <c r="G645" s="12"/>
      <c r="H645" s="10"/>
    </row>
    <row r="646" spans="7:8" customFormat="1" x14ac:dyDescent="0.3">
      <c r="G646" s="12"/>
      <c r="H646" s="10"/>
    </row>
    <row r="647" spans="7:8" customFormat="1" x14ac:dyDescent="0.3">
      <c r="G647" s="12"/>
      <c r="H647" s="10"/>
    </row>
    <row r="648" spans="7:8" customFormat="1" x14ac:dyDescent="0.3">
      <c r="G648" s="12"/>
      <c r="H648" s="10"/>
    </row>
    <row r="649" spans="7:8" customFormat="1" x14ac:dyDescent="0.3">
      <c r="G649" s="12"/>
      <c r="H649" s="10"/>
    </row>
    <row r="650" spans="7:8" customFormat="1" x14ac:dyDescent="0.3">
      <c r="G650" s="12"/>
      <c r="H650" s="10"/>
    </row>
    <row r="651" spans="7:8" customFormat="1" x14ac:dyDescent="0.3">
      <c r="G651" s="12"/>
      <c r="H651" s="10"/>
    </row>
    <row r="652" spans="7:8" customFormat="1" x14ac:dyDescent="0.3">
      <c r="G652" s="12"/>
      <c r="H652" s="10"/>
    </row>
    <row r="653" spans="7:8" customFormat="1" x14ac:dyDescent="0.3">
      <c r="G653" s="12"/>
      <c r="H653" s="10"/>
    </row>
    <row r="654" spans="7:8" customFormat="1" x14ac:dyDescent="0.3">
      <c r="G654" s="12"/>
      <c r="H654" s="10"/>
    </row>
    <row r="655" spans="7:8" customFormat="1" x14ac:dyDescent="0.3">
      <c r="G655" s="12"/>
      <c r="H655" s="10"/>
    </row>
    <row r="656" spans="7:8" customFormat="1" x14ac:dyDescent="0.3">
      <c r="G656" s="12"/>
      <c r="H656" s="10"/>
    </row>
    <row r="657" spans="7:8" customFormat="1" x14ac:dyDescent="0.3">
      <c r="G657" s="12"/>
      <c r="H657" s="10"/>
    </row>
    <row r="658" spans="7:8" customFormat="1" x14ac:dyDescent="0.3">
      <c r="G658" s="12"/>
      <c r="H658" s="10"/>
    </row>
    <row r="659" spans="7:8" customFormat="1" x14ac:dyDescent="0.3">
      <c r="G659" s="12"/>
      <c r="H659" s="10"/>
    </row>
    <row r="660" spans="7:8" customFormat="1" x14ac:dyDescent="0.3">
      <c r="G660" s="12"/>
      <c r="H660" s="10"/>
    </row>
    <row r="661" spans="7:8" customFormat="1" x14ac:dyDescent="0.3">
      <c r="G661" s="12"/>
      <c r="H661" s="10"/>
    </row>
    <row r="662" spans="7:8" customFormat="1" x14ac:dyDescent="0.3">
      <c r="G662" s="12"/>
      <c r="H662" s="10"/>
    </row>
    <row r="663" spans="7:8" customFormat="1" x14ac:dyDescent="0.3">
      <c r="G663" s="12"/>
      <c r="H663" s="10"/>
    </row>
    <row r="664" spans="7:8" customFormat="1" x14ac:dyDescent="0.3">
      <c r="G664" s="12"/>
      <c r="H664" s="10"/>
    </row>
    <row r="665" spans="7:8" customFormat="1" x14ac:dyDescent="0.3">
      <c r="G665" s="12"/>
      <c r="H665" s="10"/>
    </row>
    <row r="666" spans="7:8" customFormat="1" x14ac:dyDescent="0.3">
      <c r="G666" s="12"/>
      <c r="H666" s="10"/>
    </row>
    <row r="667" spans="7:8" customFormat="1" x14ac:dyDescent="0.3">
      <c r="G667" s="12"/>
      <c r="H667" s="10"/>
    </row>
    <row r="668" spans="7:8" customFormat="1" x14ac:dyDescent="0.3">
      <c r="G668" s="12"/>
      <c r="H668" s="10"/>
    </row>
    <row r="669" spans="7:8" customFormat="1" x14ac:dyDescent="0.3">
      <c r="G669" s="12"/>
      <c r="H669" s="10"/>
    </row>
    <row r="670" spans="7:8" customFormat="1" x14ac:dyDescent="0.3">
      <c r="G670" s="12"/>
      <c r="H670" s="10"/>
    </row>
    <row r="671" spans="7:8" customFormat="1" x14ac:dyDescent="0.3">
      <c r="G671" s="12"/>
      <c r="H671" s="10"/>
    </row>
    <row r="672" spans="7:8" customFormat="1" x14ac:dyDescent="0.3">
      <c r="G672" s="12"/>
      <c r="H672" s="10"/>
    </row>
    <row r="673" spans="7:8" customFormat="1" x14ac:dyDescent="0.3">
      <c r="G673" s="12"/>
      <c r="H673" s="10"/>
    </row>
    <row r="674" spans="7:8" customFormat="1" x14ac:dyDescent="0.3">
      <c r="G674" s="12"/>
      <c r="H674" s="10"/>
    </row>
    <row r="675" spans="7:8" customFormat="1" x14ac:dyDescent="0.3">
      <c r="G675" s="12"/>
      <c r="H675" s="10"/>
    </row>
    <row r="676" spans="7:8" customFormat="1" x14ac:dyDescent="0.3">
      <c r="G676" s="12"/>
      <c r="H676" s="10"/>
    </row>
    <row r="677" spans="7:8" customFormat="1" x14ac:dyDescent="0.3">
      <c r="G677" s="12"/>
      <c r="H677" s="10"/>
    </row>
    <row r="678" spans="7:8" customFormat="1" x14ac:dyDescent="0.3">
      <c r="G678" s="12"/>
      <c r="H678" s="10"/>
    </row>
    <row r="679" spans="7:8" customFormat="1" x14ac:dyDescent="0.3">
      <c r="G679" s="12"/>
      <c r="H679" s="10"/>
    </row>
    <row r="680" spans="7:8" customFormat="1" x14ac:dyDescent="0.3">
      <c r="G680" s="12"/>
      <c r="H680" s="10"/>
    </row>
    <row r="681" spans="7:8" customFormat="1" x14ac:dyDescent="0.3">
      <c r="G681" s="12"/>
      <c r="H681" s="10"/>
    </row>
    <row r="682" spans="7:8" customFormat="1" x14ac:dyDescent="0.3">
      <c r="G682" s="12"/>
      <c r="H682" s="10"/>
    </row>
    <row r="683" spans="7:8" customFormat="1" x14ac:dyDescent="0.3">
      <c r="G683" s="12"/>
      <c r="H683" s="10"/>
    </row>
    <row r="684" spans="7:8" customFormat="1" x14ac:dyDescent="0.3">
      <c r="G684" s="12"/>
      <c r="H684" s="10"/>
    </row>
    <row r="685" spans="7:8" customFormat="1" x14ac:dyDescent="0.3">
      <c r="G685" s="12"/>
      <c r="H685" s="10"/>
    </row>
    <row r="686" spans="7:8" customFormat="1" x14ac:dyDescent="0.3">
      <c r="G686" s="12"/>
      <c r="H686" s="10"/>
    </row>
    <row r="687" spans="7:8" customFormat="1" x14ac:dyDescent="0.3">
      <c r="G687" s="12"/>
      <c r="H687" s="10"/>
    </row>
    <row r="688" spans="7:8" customFormat="1" x14ac:dyDescent="0.3">
      <c r="G688" s="12"/>
      <c r="H688" s="10"/>
    </row>
    <row r="689" spans="7:8" customFormat="1" x14ac:dyDescent="0.3">
      <c r="G689" s="12"/>
      <c r="H689" s="10"/>
    </row>
    <row r="690" spans="7:8" customFormat="1" x14ac:dyDescent="0.3">
      <c r="G690" s="12"/>
      <c r="H690" s="10"/>
    </row>
    <row r="691" spans="7:8" customFormat="1" x14ac:dyDescent="0.3">
      <c r="G691" s="12"/>
      <c r="H691" s="10"/>
    </row>
    <row r="692" spans="7:8" customFormat="1" x14ac:dyDescent="0.3">
      <c r="G692" s="12"/>
      <c r="H692" s="10"/>
    </row>
    <row r="693" spans="7:8" customFormat="1" x14ac:dyDescent="0.3">
      <c r="G693" s="12"/>
      <c r="H693" s="10"/>
    </row>
    <row r="694" spans="7:8" customFormat="1" x14ac:dyDescent="0.3">
      <c r="G694" s="12"/>
      <c r="H694" s="10"/>
    </row>
    <row r="695" spans="7:8" customFormat="1" x14ac:dyDescent="0.3">
      <c r="G695" s="12"/>
      <c r="H695" s="10"/>
    </row>
    <row r="696" spans="7:8" customFormat="1" x14ac:dyDescent="0.3">
      <c r="G696" s="12"/>
      <c r="H696" s="10"/>
    </row>
    <row r="697" spans="7:8" customFormat="1" x14ac:dyDescent="0.3">
      <c r="G697" s="12"/>
      <c r="H697" s="10"/>
    </row>
    <row r="698" spans="7:8" customFormat="1" x14ac:dyDescent="0.3">
      <c r="G698" s="12"/>
      <c r="H698" s="10"/>
    </row>
    <row r="699" spans="7:8" customFormat="1" x14ac:dyDescent="0.3">
      <c r="G699" s="12"/>
      <c r="H699" s="10"/>
    </row>
    <row r="700" spans="7:8" customFormat="1" x14ac:dyDescent="0.3">
      <c r="G700" s="12"/>
      <c r="H700" s="10"/>
    </row>
    <row r="701" spans="7:8" customFormat="1" x14ac:dyDescent="0.3">
      <c r="G701" s="12"/>
      <c r="H701" s="10"/>
    </row>
    <row r="702" spans="7:8" customFormat="1" x14ac:dyDescent="0.3">
      <c r="G702" s="12"/>
      <c r="H702" s="10"/>
    </row>
    <row r="703" spans="7:8" customFormat="1" x14ac:dyDescent="0.3">
      <c r="G703" s="12"/>
      <c r="H703" s="10"/>
    </row>
    <row r="704" spans="7:8" customFormat="1" x14ac:dyDescent="0.3">
      <c r="G704" s="12"/>
      <c r="H704" s="10"/>
    </row>
    <row r="705" spans="7:8" customFormat="1" x14ac:dyDescent="0.3">
      <c r="G705" s="12"/>
      <c r="H705" s="10"/>
    </row>
    <row r="706" spans="7:8" customFormat="1" x14ac:dyDescent="0.3">
      <c r="G706" s="12"/>
      <c r="H706" s="10"/>
    </row>
    <row r="707" spans="7:8" customFormat="1" x14ac:dyDescent="0.3">
      <c r="G707" s="12"/>
      <c r="H707" s="10"/>
    </row>
    <row r="708" spans="7:8" customFormat="1" x14ac:dyDescent="0.3">
      <c r="G708" s="12"/>
      <c r="H708" s="10"/>
    </row>
    <row r="709" spans="7:8" customFormat="1" x14ac:dyDescent="0.3">
      <c r="G709" s="12"/>
      <c r="H709" s="10"/>
    </row>
    <row r="710" spans="7:8" customFormat="1" x14ac:dyDescent="0.3">
      <c r="G710" s="12"/>
      <c r="H710" s="10"/>
    </row>
    <row r="711" spans="7:8" customFormat="1" x14ac:dyDescent="0.3">
      <c r="G711" s="12"/>
      <c r="H711" s="10"/>
    </row>
    <row r="712" spans="7:8" customFormat="1" x14ac:dyDescent="0.3">
      <c r="G712" s="12"/>
      <c r="H712" s="10"/>
    </row>
    <row r="713" spans="7:8" customFormat="1" x14ac:dyDescent="0.3">
      <c r="G713" s="12"/>
      <c r="H713" s="10"/>
    </row>
    <row r="714" spans="7:8" customFormat="1" x14ac:dyDescent="0.3">
      <c r="G714" s="12"/>
      <c r="H714" s="10"/>
    </row>
    <row r="715" spans="7:8" customFormat="1" x14ac:dyDescent="0.3">
      <c r="G715" s="12"/>
      <c r="H715" s="10"/>
    </row>
    <row r="716" spans="7:8" customFormat="1" x14ac:dyDescent="0.3">
      <c r="G716" s="12"/>
      <c r="H716" s="10"/>
    </row>
    <row r="717" spans="7:8" customFormat="1" x14ac:dyDescent="0.3">
      <c r="G717" s="12"/>
      <c r="H717" s="10"/>
    </row>
    <row r="718" spans="7:8" customFormat="1" x14ac:dyDescent="0.3">
      <c r="G718" s="12"/>
      <c r="H718" s="10"/>
    </row>
    <row r="719" spans="7:8" customFormat="1" x14ac:dyDescent="0.3">
      <c r="G719" s="12"/>
      <c r="H719" s="10"/>
    </row>
    <row r="720" spans="7:8" customFormat="1" x14ac:dyDescent="0.3">
      <c r="G720" s="12"/>
      <c r="H720" s="10"/>
    </row>
    <row r="721" spans="7:8" customFormat="1" x14ac:dyDescent="0.3">
      <c r="G721" s="12"/>
      <c r="H721" s="10"/>
    </row>
    <row r="722" spans="7:8" customFormat="1" x14ac:dyDescent="0.3">
      <c r="G722" s="12"/>
      <c r="H722" s="10"/>
    </row>
    <row r="723" spans="7:8" customFormat="1" x14ac:dyDescent="0.3">
      <c r="G723" s="12"/>
      <c r="H723" s="10"/>
    </row>
    <row r="724" spans="7:8" customFormat="1" x14ac:dyDescent="0.3">
      <c r="G724" s="12"/>
      <c r="H724" s="10"/>
    </row>
    <row r="725" spans="7:8" customFormat="1" x14ac:dyDescent="0.3">
      <c r="G725" s="12"/>
      <c r="H725" s="10"/>
    </row>
    <row r="726" spans="7:8" customFormat="1" x14ac:dyDescent="0.3">
      <c r="G726" s="12"/>
      <c r="H726" s="10"/>
    </row>
    <row r="727" spans="7:8" customFormat="1" x14ac:dyDescent="0.3">
      <c r="G727" s="12"/>
      <c r="H727" s="10"/>
    </row>
    <row r="728" spans="7:8" customFormat="1" x14ac:dyDescent="0.3">
      <c r="G728" s="12"/>
      <c r="H728" s="10"/>
    </row>
    <row r="729" spans="7:8" customFormat="1" x14ac:dyDescent="0.3">
      <c r="G729" s="12"/>
      <c r="H729" s="10"/>
    </row>
    <row r="730" spans="7:8" customFormat="1" x14ac:dyDescent="0.3">
      <c r="G730" s="12"/>
      <c r="H730" s="10"/>
    </row>
    <row r="731" spans="7:8" customFormat="1" x14ac:dyDescent="0.3">
      <c r="G731" s="12"/>
      <c r="H731" s="10"/>
    </row>
    <row r="732" spans="7:8" customFormat="1" x14ac:dyDescent="0.3">
      <c r="G732" s="12"/>
      <c r="H732" s="10"/>
    </row>
    <row r="733" spans="7:8" customFormat="1" x14ac:dyDescent="0.3">
      <c r="G733" s="12"/>
      <c r="H733" s="10"/>
    </row>
    <row r="734" spans="7:8" customFormat="1" x14ac:dyDescent="0.3">
      <c r="G734" s="12"/>
      <c r="H734" s="10"/>
    </row>
    <row r="735" spans="7:8" customFormat="1" x14ac:dyDescent="0.3">
      <c r="G735" s="12"/>
      <c r="H735" s="10"/>
    </row>
    <row r="736" spans="7:8" customFormat="1" x14ac:dyDescent="0.3">
      <c r="G736" s="12"/>
      <c r="H736" s="10"/>
    </row>
    <row r="737" spans="7:8" customFormat="1" x14ac:dyDescent="0.3">
      <c r="G737" s="12"/>
      <c r="H737" s="10"/>
    </row>
    <row r="738" spans="7:8" customFormat="1" x14ac:dyDescent="0.3">
      <c r="G738" s="12"/>
      <c r="H738" s="10"/>
    </row>
    <row r="739" spans="7:8" customFormat="1" x14ac:dyDescent="0.3">
      <c r="G739" s="12"/>
      <c r="H739" s="10"/>
    </row>
    <row r="740" spans="7:8" customFormat="1" x14ac:dyDescent="0.3">
      <c r="G740" s="12"/>
      <c r="H740" s="10"/>
    </row>
    <row r="741" spans="7:8" customFormat="1" x14ac:dyDescent="0.3">
      <c r="G741" s="12"/>
      <c r="H741" s="10"/>
    </row>
    <row r="742" spans="7:8" customFormat="1" x14ac:dyDescent="0.3">
      <c r="G742" s="12"/>
      <c r="H74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Sawant</dc:creator>
  <cp:lastModifiedBy>Shubham Sawant</cp:lastModifiedBy>
  <dcterms:created xsi:type="dcterms:W3CDTF">2022-02-01T14:34:56Z</dcterms:created>
  <dcterms:modified xsi:type="dcterms:W3CDTF">2022-02-06T17:40:57Z</dcterms:modified>
</cp:coreProperties>
</file>